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du\Desktop\JD dators\JD projects\LAF\Rezultāti\2025.gads\"/>
    </mc:Choice>
  </mc:AlternateContent>
  <xr:revisionPtr revIDLastSave="0" documentId="8_{33819C50-D0F7-49A8-908A-B689D3BBD3F3}" xr6:coauthVersionLast="47" xr6:coauthVersionMax="47" xr10:uidLastSave="{00000000-0000-0000-0000-000000000000}"/>
  <bookViews>
    <workbookView xWindow="-120" yWindow="-120" windowWidth="51840" windowHeight="21120" tabRatio="962" activeTab="1" xr2:uid="{F26F6787-D6BE-4D33-879D-2D6131DAE117}"/>
  </bookViews>
  <sheets>
    <sheet name="GT PRO" sheetId="1" r:id="rId1"/>
    <sheet name="GT AM+" sheetId="15" r:id="rId2"/>
    <sheet name="GT AM" sheetId="2" r:id="rId3"/>
    <sheet name="BTC4" sheetId="3" r:id="rId4"/>
    <sheet name="BTC3" sheetId="4" r:id="rId5"/>
    <sheet name="BTC2" sheetId="5" r:id="rId6"/>
    <sheet name="BTC1" sheetId="6" r:id="rId7"/>
    <sheet name="BMW Turbo " sheetId="7" r:id="rId8"/>
    <sheet name="BMW 325 Overall" sheetId="8" r:id="rId9"/>
    <sheet name="BMW 325 Rookie" sheetId="11" r:id="rId10"/>
    <sheet name="BMW 325 Masters" sheetId="12" r:id="rId11"/>
    <sheet name="BMW 325 Gentlemen" sheetId="13" r:id="rId12"/>
    <sheet name="V1600" sheetId="9" r:id="rId13"/>
    <sheet name="ABC Race Overall" sheetId="10" r:id="rId14"/>
    <sheet name="ABC Race Rookie" sheetId="14" r:id="rId15"/>
  </sheets>
  <definedNames>
    <definedName name="_xlnm._FilterDatabase" localSheetId="13" hidden="1">'ABC Race Overall'!$B$5:$T$15</definedName>
    <definedName name="_xlnm._FilterDatabase" localSheetId="14" hidden="1">'ABC Race Rookie'!$B$5:$T$12</definedName>
    <definedName name="_xlnm._FilterDatabase" localSheetId="11" hidden="1">'BMW 325 Gentlemen'!$B$5:$W$7</definedName>
    <definedName name="_xlnm._FilterDatabase" localSheetId="10" hidden="1">'BMW 325 Masters'!$B$5:$W$13</definedName>
    <definedName name="_xlnm._FilterDatabase" localSheetId="8" hidden="1">'BMW 325 Overall'!$B$5:$W$36</definedName>
    <definedName name="_xlnm._FilterDatabase" localSheetId="9" hidden="1">'BMW 325 Rookie'!$B$5:$W$17</definedName>
    <definedName name="_xlnm._FilterDatabase" localSheetId="7" hidden="1">'BMW Turbo '!$B$5:$W$15</definedName>
    <definedName name="_xlnm._FilterDatabase" localSheetId="6" hidden="1">'BTC1'!$B$5:$W$15</definedName>
    <definedName name="_xlnm._FilterDatabase" localSheetId="5" hidden="1">'BTC2'!$B$5:$W$14</definedName>
    <definedName name="_xlnm._FilterDatabase" localSheetId="4" hidden="1">'BTC3'!$B$5:$W$20</definedName>
    <definedName name="_xlnm._FilterDatabase" localSheetId="2" hidden="1">'GT AM'!$B$5:$W$14</definedName>
    <definedName name="_xlnm._FilterDatabase" localSheetId="1" hidden="1">'GT AM+'!$B$5:$W$10</definedName>
    <definedName name="_xlnm._FilterDatabase" localSheetId="0" hidden="1">'GT PRO'!$B$5:$W$13</definedName>
    <definedName name="_xlnm._FilterDatabase" localSheetId="12" hidden="1">'V1600'!$B$5:$W$20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2" i="5"/>
  <c r="E14" i="7"/>
  <c r="E12" i="7"/>
  <c r="E15" i="11" l="1"/>
  <c r="A17" i="11"/>
  <c r="E32" i="8"/>
  <c r="A10" i="2"/>
  <c r="A13" i="2" s="1"/>
  <c r="E12" i="2"/>
  <c r="A24" i="8"/>
  <c r="E17" i="4"/>
  <c r="E18" i="4"/>
  <c r="E20" i="4"/>
  <c r="E14" i="5"/>
  <c r="E15" i="6"/>
  <c r="E20" i="9"/>
  <c r="E16" i="9"/>
  <c r="E19" i="9"/>
  <c r="E13" i="7"/>
  <c r="A13" i="7"/>
  <c r="A13" i="12"/>
  <c r="E12" i="12"/>
  <c r="E31" i="8"/>
  <c r="E18" i="9"/>
  <c r="E13" i="5"/>
  <c r="E11" i="4"/>
  <c r="A9" i="11"/>
  <c r="A10" i="11" s="1"/>
  <c r="A11" i="11" s="1"/>
  <c r="A12" i="11" s="1"/>
  <c r="A13" i="11" s="1"/>
  <c r="A14" i="11" s="1"/>
  <c r="A15" i="11" s="1"/>
  <c r="A16" i="11" s="1"/>
  <c r="E13" i="1"/>
  <c r="A13" i="1"/>
  <c r="E10" i="15"/>
  <c r="A10" i="15"/>
  <c r="E10" i="2"/>
  <c r="E13" i="2"/>
  <c r="E13" i="4"/>
  <c r="E11" i="5"/>
  <c r="A11" i="5"/>
  <c r="E26" i="8"/>
  <c r="E30" i="8"/>
  <c r="E28" i="8"/>
  <c r="E33" i="8"/>
  <c r="E16" i="11"/>
  <c r="E12" i="11"/>
  <c r="E14" i="11"/>
  <c r="E11" i="11"/>
  <c r="E12" i="9"/>
  <c r="E9" i="2"/>
  <c r="E9" i="1"/>
  <c r="E10" i="1"/>
  <c r="E11" i="1"/>
  <c r="E12" i="1"/>
  <c r="E8" i="4"/>
  <c r="E12" i="4"/>
  <c r="E19" i="4"/>
  <c r="E16" i="4"/>
  <c r="E11" i="6"/>
  <c r="E12" i="6"/>
  <c r="E13" i="6"/>
  <c r="E8" i="6"/>
  <c r="E21" i="8"/>
  <c r="E22" i="8"/>
  <c r="E19" i="8"/>
  <c r="E24" i="8"/>
  <c r="E25" i="8"/>
  <c r="E9" i="11"/>
  <c r="E10" i="11"/>
  <c r="A12" i="12"/>
  <c r="E11" i="12"/>
  <c r="E7" i="13"/>
  <c r="E14" i="9"/>
  <c r="E11" i="9"/>
  <c r="A14" i="9"/>
  <c r="A15" i="9" s="1"/>
  <c r="E14" i="10"/>
  <c r="E11" i="14"/>
  <c r="A12" i="14"/>
  <c r="E6" i="15"/>
  <c r="E9" i="15"/>
  <c r="E8" i="15"/>
  <c r="E7" i="15"/>
  <c r="E12" i="14"/>
  <c r="E6" i="14"/>
  <c r="E10" i="14"/>
  <c r="E9" i="14"/>
  <c r="E8" i="14"/>
  <c r="A7" i="14"/>
  <c r="A8" i="14" s="1"/>
  <c r="A9" i="14" s="1"/>
  <c r="A10" i="14" s="1"/>
  <c r="A11" i="14" s="1"/>
  <c r="E7" i="14"/>
  <c r="E6" i="13"/>
  <c r="A6" i="13"/>
  <c r="E13" i="12"/>
  <c r="E10" i="12"/>
  <c r="E8" i="12"/>
  <c r="E9" i="12"/>
  <c r="E6" i="12"/>
  <c r="A7" i="12"/>
  <c r="A8" i="12" s="1"/>
  <c r="A9" i="12" s="1"/>
  <c r="A10" i="12" s="1"/>
  <c r="A11" i="12" s="1"/>
  <c r="E7" i="12"/>
  <c r="E17" i="11"/>
  <c r="E7" i="11"/>
  <c r="E6" i="11"/>
  <c r="E8" i="11"/>
  <c r="E13" i="11"/>
  <c r="A6" i="11"/>
  <c r="A7" i="11" s="1"/>
  <c r="A8" i="11" s="1"/>
  <c r="A7" i="5"/>
  <c r="A8" i="5" s="1"/>
  <c r="A9" i="5" s="1"/>
  <c r="A10" i="5" s="1"/>
  <c r="A7" i="2"/>
  <c r="A8" i="2" s="1"/>
  <c r="A9" i="2" s="1"/>
  <c r="E10" i="10"/>
  <c r="E12" i="10"/>
  <c r="E9" i="10"/>
  <c r="E13" i="10"/>
  <c r="E8" i="10"/>
  <c r="E15" i="10"/>
  <c r="E17" i="9"/>
  <c r="E8" i="9"/>
  <c r="E15" i="9"/>
  <c r="E13" i="9"/>
  <c r="E10" i="9"/>
  <c r="E7" i="7"/>
  <c r="E10" i="7"/>
  <c r="E9" i="7"/>
  <c r="E15" i="7"/>
  <c r="E7" i="8"/>
  <c r="E12" i="8"/>
  <c r="E27" i="8"/>
  <c r="E34" i="8"/>
  <c r="E16" i="8"/>
  <c r="E9" i="8"/>
  <c r="E10" i="8"/>
  <c r="E15" i="8"/>
  <c r="E13" i="8"/>
  <c r="E18" i="8"/>
  <c r="E14" i="8"/>
  <c r="E17" i="8"/>
  <c r="E29" i="8"/>
  <c r="E20" i="8"/>
  <c r="E23" i="8"/>
  <c r="E35" i="8"/>
  <c r="E36" i="8"/>
  <c r="A9" i="6"/>
  <c r="A10" i="6" s="1"/>
  <c r="A11" i="6" s="1"/>
  <c r="A12" i="6" s="1"/>
  <c r="A13" i="6" s="1"/>
  <c r="A14" i="6" s="1"/>
  <c r="E14" i="6"/>
  <c r="E10" i="6"/>
  <c r="E8" i="5"/>
  <c r="E9" i="5"/>
  <c r="E15" i="4"/>
  <c r="E7" i="4"/>
  <c r="E7" i="2"/>
  <c r="E14" i="2"/>
  <c r="E11" i="2"/>
  <c r="E8" i="2"/>
  <c r="E6" i="2"/>
  <c r="E11" i="10"/>
  <c r="E7" i="10"/>
  <c r="A7" i="10"/>
  <c r="E6" i="10"/>
  <c r="E9" i="9"/>
  <c r="E7" i="9"/>
  <c r="A7" i="9"/>
  <c r="A8" i="9" s="1"/>
  <c r="A9" i="9" s="1"/>
  <c r="A10" i="9" s="1"/>
  <c r="A11" i="9" s="1"/>
  <c r="A12" i="9" s="1"/>
  <c r="A13" i="9" s="1"/>
  <c r="E6" i="9"/>
  <c r="E8" i="8"/>
  <c r="E11" i="8"/>
  <c r="A7" i="8"/>
  <c r="A8" i="8" s="1"/>
  <c r="A9" i="8" s="1"/>
  <c r="A10" i="8" s="1"/>
  <c r="A11" i="8" s="1"/>
  <c r="A12" i="8" s="1"/>
  <c r="A13" i="8" s="1"/>
  <c r="A14" i="8" s="1"/>
  <c r="A15" i="8" s="1"/>
  <c r="E6" i="8"/>
  <c r="E11" i="7"/>
  <c r="E8" i="7"/>
  <c r="A10" i="7"/>
  <c r="A11" i="7" s="1"/>
  <c r="A12" i="7" s="1"/>
  <c r="E6" i="7"/>
  <c r="E7" i="6"/>
  <c r="E9" i="6"/>
  <c r="A7" i="6"/>
  <c r="A8" i="6" s="1"/>
  <c r="E6" i="6"/>
  <c r="E7" i="5"/>
  <c r="E6" i="5"/>
  <c r="E10" i="5"/>
  <c r="E10" i="4"/>
  <c r="E9" i="4"/>
  <c r="A7" i="4"/>
  <c r="A8" i="4" s="1"/>
  <c r="A9" i="4" s="1"/>
  <c r="A10" i="4" s="1"/>
  <c r="A11" i="4" s="1"/>
  <c r="A12" i="4" s="1"/>
  <c r="A13" i="4" s="1"/>
  <c r="A16" i="4" s="1"/>
  <c r="A17" i="4" s="1"/>
  <c r="A18" i="4" s="1"/>
  <c r="A19" i="4" s="1"/>
  <c r="E6" i="4"/>
  <c r="E8" i="3"/>
  <c r="E7" i="3"/>
  <c r="A7" i="3"/>
  <c r="A8" i="3" s="1"/>
  <c r="E6" i="3"/>
  <c r="E6" i="1"/>
  <c r="E8" i="1"/>
  <c r="E7" i="1"/>
  <c r="A7" i="1"/>
  <c r="A8" i="1" s="1"/>
  <c r="A9" i="1" s="1"/>
  <c r="A10" i="1" s="1"/>
  <c r="A11" i="1" s="1"/>
  <c r="A12" i="1" s="1"/>
  <c r="A14" i="2" l="1"/>
  <c r="A16" i="8"/>
  <c r="A17" i="8" s="1"/>
  <c r="A18" i="8" s="1"/>
  <c r="A19" i="8" s="1"/>
  <c r="A20" i="8" s="1"/>
  <c r="A21" i="8" s="1"/>
  <c r="A22" i="8" s="1"/>
  <c r="A8" i="10"/>
  <c r="A9" i="10"/>
  <c r="A10" i="10"/>
  <c r="A11" i="10"/>
  <c r="A12" i="10"/>
  <c r="A13" i="10"/>
  <c r="A14" i="10"/>
  <c r="A15" i="10"/>
  <c r="A7" i="15"/>
  <c r="A8" i="15" s="1"/>
  <c r="A9" i="15" s="1"/>
  <c r="A23" i="8" l="1"/>
  <c r="A29" i="8" s="1"/>
  <c r="A30" i="8" s="1"/>
  <c r="A31" i="8" s="1"/>
  <c r="A32" i="8" s="1"/>
  <c r="A33" i="8" s="1"/>
  <c r="A34" i="8" s="1"/>
  <c r="A35" i="8" s="1"/>
</calcChain>
</file>

<file path=xl/sharedStrings.xml><?xml version="1.0" encoding="utf-8"?>
<sst xmlns="http://schemas.openxmlformats.org/spreadsheetml/2006/main" count="1034" uniqueCount="174">
  <si>
    <t>Tomas Rudokas</t>
  </si>
  <si>
    <t>Egidijus Gelunas</t>
  </si>
  <si>
    <t>Gediminas Baksys</t>
  </si>
  <si>
    <t>Ramunas Capkauskas</t>
  </si>
  <si>
    <t>Paulius Urbonavicius</t>
  </si>
  <si>
    <t>Vidas Samuolis</t>
  </si>
  <si>
    <t>Aivaras Remeika</t>
  </si>
  <si>
    <t>Rolandas Salys</t>
  </si>
  <si>
    <t>Jyrki Jonkkari</t>
  </si>
  <si>
    <t>LT</t>
  </si>
  <si>
    <t>FIN</t>
  </si>
  <si>
    <t>GT PRO</t>
  </si>
  <si>
    <t>GT AM</t>
  </si>
  <si>
    <t>BaTCC</t>
  </si>
  <si>
    <t>Name, surname</t>
  </si>
  <si>
    <t>Country</t>
  </si>
  <si>
    <t>Total points</t>
  </si>
  <si>
    <t>Start No</t>
  </si>
  <si>
    <t>Place</t>
  </si>
  <si>
    <t>Race 1</t>
  </si>
  <si>
    <t>ROUND 1</t>
  </si>
  <si>
    <t>ROUND 2</t>
  </si>
  <si>
    <t>ROUND 3</t>
  </si>
  <si>
    <t>ROUND 4</t>
  </si>
  <si>
    <t>ROUND 5</t>
  </si>
  <si>
    <t>ROUND 6</t>
  </si>
  <si>
    <t>Stateta Bro Grand Prix 2025</t>
  </si>
  <si>
    <t>DeWALT Grand Prix 2025</t>
  </si>
  <si>
    <t>Parnu Summer Race 2025</t>
  </si>
  <si>
    <t>Riga Summer Race 2025</t>
  </si>
  <si>
    <t>Race 2</t>
  </si>
  <si>
    <t>Race 3</t>
  </si>
  <si>
    <t>Tor Poznan Finals</t>
  </si>
  <si>
    <t>BTC4</t>
  </si>
  <si>
    <t>Year</t>
  </si>
  <si>
    <t>Series</t>
  </si>
  <si>
    <t>Class</t>
  </si>
  <si>
    <t>Category</t>
  </si>
  <si>
    <t>Arturas Kliobavicius</t>
  </si>
  <si>
    <t>Tomas Jatkevicius</t>
  </si>
  <si>
    <t>Emils Jakrins</t>
  </si>
  <si>
    <t>Arturas Zadojenko</t>
  </si>
  <si>
    <t>Atis Veismanis</t>
  </si>
  <si>
    <t>LV</t>
  </si>
  <si>
    <t>BMW Turbo CUP</t>
  </si>
  <si>
    <t>BMW 325 CUP</t>
  </si>
  <si>
    <t>V1600</t>
  </si>
  <si>
    <t>ABC Race</t>
  </si>
  <si>
    <t>Overall</t>
  </si>
  <si>
    <t>Agnius Narbutas</t>
  </si>
  <si>
    <t>Kairo Kallas</t>
  </si>
  <si>
    <t>Kristupas Sablinskas</t>
  </si>
  <si>
    <t>Orestas Burgaila</t>
  </si>
  <si>
    <t>Tadas Petukauskas</t>
  </si>
  <si>
    <t>Tomas Buskevicius</t>
  </si>
  <si>
    <t>Lelde Jukama</t>
  </si>
  <si>
    <t>Valdis Kikusts</t>
  </si>
  <si>
    <t>Dovydas Akstinas</t>
  </si>
  <si>
    <t>Maris Bulans</t>
  </si>
  <si>
    <t>Ragnar Simuland</t>
  </si>
  <si>
    <t>Janis Horeliks</t>
  </si>
  <si>
    <t>Matiss Malinovskis</t>
  </si>
  <si>
    <t>Aurimas Mistautas</t>
  </si>
  <si>
    <t>Emilija Ulvydaite</t>
  </si>
  <si>
    <t>Povilas Bonkevicius</t>
  </si>
  <si>
    <t>Henrikas Klepikas</t>
  </si>
  <si>
    <t>Donatas Jucius</t>
  </si>
  <si>
    <t>Karol Wyka</t>
  </si>
  <si>
    <t>Darius Gaidulionis</t>
  </si>
  <si>
    <t>Girts Daugavins</t>
  </si>
  <si>
    <t>Karl Lang</t>
  </si>
  <si>
    <t>Olivier Villeneuve</t>
  </si>
  <si>
    <t>Laimonas Starkevicius</t>
  </si>
  <si>
    <t>Saulius Jonaitis</t>
  </si>
  <si>
    <t>Erika Arkusauskaite</t>
  </si>
  <si>
    <t>Erik Stefanovic</t>
  </si>
  <si>
    <t>Leo Messenger</t>
  </si>
  <si>
    <t>Arturs Sarma</t>
  </si>
  <si>
    <t>Uldis Timaks</t>
  </si>
  <si>
    <t>EE</t>
  </si>
  <si>
    <t>POL</t>
  </si>
  <si>
    <t>FRA</t>
  </si>
  <si>
    <t>Masters</t>
  </si>
  <si>
    <t>Gentlemen</t>
  </si>
  <si>
    <t>Artjoms Koclamazasvili</t>
  </si>
  <si>
    <t>Mantas Jasiulevicius</t>
  </si>
  <si>
    <t>Algirdas Gelzinis</t>
  </si>
  <si>
    <t>Tadas Kaminskas</t>
  </si>
  <si>
    <t>Jón Pálmason</t>
  </si>
  <si>
    <t>Mareks Matvejevs</t>
  </si>
  <si>
    <t>Nauris Agafanovs</t>
  </si>
  <si>
    <t>Viesturs Ozols</t>
  </si>
  <si>
    <t>Raimonds Cacurs</t>
  </si>
  <si>
    <t>Arvids Rumbens</t>
  </si>
  <si>
    <t>Annija Anna Vitina</t>
  </si>
  <si>
    <t>Emils Daugavins</t>
  </si>
  <si>
    <t>Janis Straupe</t>
  </si>
  <si>
    <t>Arturs Danilevskis</t>
  </si>
  <si>
    <t>Roberts Ozolins</t>
  </si>
  <si>
    <t>Kristers Salins</t>
  </si>
  <si>
    <t>Karlis Skirmanis</t>
  </si>
  <si>
    <t>Sandis Laube</t>
  </si>
  <si>
    <t>Arturs Locs</t>
  </si>
  <si>
    <t>Luka Robalts</t>
  </si>
  <si>
    <t>Andris Misins</t>
  </si>
  <si>
    <t>Aleksandrs Pociluiko</t>
  </si>
  <si>
    <t>Brynjólfur Thorkelsson</t>
  </si>
  <si>
    <t>Feltcar Estonian Grand Prix</t>
  </si>
  <si>
    <t>BTC</t>
  </si>
  <si>
    <t xml:space="preserve"> BTC3</t>
  </si>
  <si>
    <t xml:space="preserve"> BTC2</t>
  </si>
  <si>
    <t xml:space="preserve"> BTC1</t>
  </si>
  <si>
    <t>ISL</t>
  </si>
  <si>
    <t>DNS</t>
  </si>
  <si>
    <t>DSQ</t>
  </si>
  <si>
    <t>did not started</t>
  </si>
  <si>
    <t>disqualified</t>
  </si>
  <si>
    <t>DNF</t>
  </si>
  <si>
    <t>did not finished</t>
  </si>
  <si>
    <t>Rookie</t>
  </si>
  <si>
    <t>GT AM+</t>
  </si>
  <si>
    <t>Rihards Zemnickis</t>
  </si>
  <si>
    <t>Kaspars Rudmiezis</t>
  </si>
  <si>
    <t>Risto Sirg</t>
  </si>
  <si>
    <t>Normunds Dobums</t>
  </si>
  <si>
    <t>Szymon Goska</t>
  </si>
  <si>
    <t>Dmitrijs Gornevs</t>
  </si>
  <si>
    <t>Martins Zirnitis</t>
  </si>
  <si>
    <t>Ernests Eglitis</t>
  </si>
  <si>
    <t>Edgars Plonis</t>
  </si>
  <si>
    <t>Andres Ringo</t>
  </si>
  <si>
    <t>Ricards Alekss Svaglis</t>
  </si>
  <si>
    <t>Arvis Putnins</t>
  </si>
  <si>
    <t>Sven Karuse</t>
  </si>
  <si>
    <t>Jurijs Odorovskis</t>
  </si>
  <si>
    <t>Rinalds Putnins</t>
  </si>
  <si>
    <t>Rokas Kvedaras</t>
  </si>
  <si>
    <t>Arturs Simins</t>
  </si>
  <si>
    <t>Romet Reisin</t>
  </si>
  <si>
    <t>Egidijus Gutaravicius</t>
  </si>
  <si>
    <t>Martins Lukstins</t>
  </si>
  <si>
    <t>Arturs Batraks</t>
  </si>
  <si>
    <t>Ikars Putnins</t>
  </si>
  <si>
    <t>Julius Adomavicius</t>
  </si>
  <si>
    <t>Ruudi Reinumagi</t>
  </si>
  <si>
    <t>Adrians Apsītis</t>
  </si>
  <si>
    <t>Kārlis Dzenītis</t>
  </si>
  <si>
    <t>Girts Celms</t>
  </si>
  <si>
    <t>Gustas Stasiulevicius</t>
  </si>
  <si>
    <t>Adrians Apsitis</t>
  </si>
  <si>
    <t>Karlis Dzenītis</t>
  </si>
  <si>
    <t>Marius Grigaitis</t>
  </si>
  <si>
    <t>Kasparas Skyrelis</t>
  </si>
  <si>
    <t>Mika Virtanen</t>
  </si>
  <si>
    <t>Antti Horto</t>
  </si>
  <si>
    <t>Turo Levanen</t>
  </si>
  <si>
    <t>Vygantas Januskis</t>
  </si>
  <si>
    <t>Marta Starka</t>
  </si>
  <si>
    <t>Stateta Bro / Pro Bro GP 2025</t>
  </si>
  <si>
    <t>Janis Vanks</t>
  </si>
  <si>
    <t xml:space="preserve">DNF </t>
  </si>
  <si>
    <t>Robin Parv</t>
  </si>
  <si>
    <t>WashCar Riga Summer Race 2025</t>
  </si>
  <si>
    <t>Priit Kadastik</t>
  </si>
  <si>
    <t>Aurimas Kučinskas</t>
  </si>
  <si>
    <t>Julius Skirmantas</t>
  </si>
  <si>
    <t>Simo Lind</t>
  </si>
  <si>
    <t>Maido Mottus</t>
  </si>
  <si>
    <t>Andrejs Kuzņecovs</t>
  </si>
  <si>
    <t>Harri Horto</t>
  </si>
  <si>
    <t>Kristofer Brynjolfsson</t>
  </si>
  <si>
    <t>Rolands Arnis Alfredsons</t>
  </si>
  <si>
    <t>Aras Kvedaras</t>
  </si>
  <si>
    <t>Modestas Suolys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</si>
</sst>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6"/>
      <color theme="1"/>
      <name val="Abadi"/>
      <family val="2"/>
    </font>
    <font>
      <sz val="9"/>
      <color theme="1"/>
      <name val="Abadi"/>
      <family val="2"/>
    </font>
    <font>
      <b/>
      <sz val="9"/>
      <color theme="1"/>
      <name val="Abadi"/>
      <family val="2"/>
    </font>
    <font>
      <b/>
      <sz val="11"/>
      <color rgb="FFFA7D00"/>
      <name val="Abadi"/>
      <family val="2"/>
    </font>
    <font>
      <sz val="11"/>
      <color theme="1"/>
      <name val="Aptos Narrow"/>
      <family val="2"/>
      <charset val="186"/>
      <scheme val="minor"/>
    </font>
    <font>
      <sz val="11"/>
      <color theme="1"/>
      <name val="Abadi"/>
      <family val="2"/>
    </font>
    <font>
      <sz val="9"/>
      <color theme="1" tint="0.34998626667073579"/>
      <name val="Abadi"/>
      <family val="2"/>
    </font>
    <font>
      <sz val="9"/>
      <color rgb="FFC00000"/>
      <name val="Abadi"/>
      <family val="2"/>
    </font>
    <font>
      <sz val="9"/>
      <name val="Abadi"/>
      <family val="2"/>
    </font>
    <font>
      <sz val="9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4" borderId="0" applyNumberFormat="0" applyBorder="0" applyAlignment="0" applyProtection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vertical="center"/>
    </xf>
    <xf numFmtId="0" fontId="6" fillId="2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4" borderId="1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4" borderId="2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4" borderId="8" xfId="2" applyFont="1" applyBorder="1" applyAlignment="1">
      <alignment horizontal="center" vertical="center"/>
    </xf>
    <xf numFmtId="0" fontId="8" fillId="4" borderId="9" xfId="2" applyFont="1" applyBorder="1" applyAlignment="1">
      <alignment horizontal="center" vertical="center"/>
    </xf>
    <xf numFmtId="0" fontId="8" fillId="4" borderId="10" xfId="2" applyFont="1" applyBorder="1" applyAlignment="1">
      <alignment horizontal="center" vertical="center"/>
    </xf>
  </cellXfs>
  <cellStyles count="3">
    <cellStyle name="40% - Accent1" xfId="2" builtinId="31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F80B-9FCE-46CF-ABB0-1F9FADADC213}">
  <dimension ref="A1:W19"/>
  <sheetViews>
    <sheetView zoomScale="150" zoomScaleNormal="150" workbookViewId="0">
      <pane xSplit="5" topLeftCell="F1" activePane="topRight" state="frozen"/>
      <selection pane="topRight" activeCell="C20" sqref="C20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2.42578125" style="3" customWidth="1"/>
    <col min="19" max="20" width="12.425781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180</v>
      </c>
      <c r="C6" s="15" t="s">
        <v>2</v>
      </c>
      <c r="D6" s="3" t="s">
        <v>9</v>
      </c>
      <c r="E6" s="14">
        <f t="shared" ref="E6:E13" si="0">SUM(F6:W6)</f>
        <v>223</v>
      </c>
      <c r="F6" s="3">
        <v>25</v>
      </c>
      <c r="G6" s="3">
        <v>15</v>
      </c>
      <c r="I6" s="3">
        <v>12</v>
      </c>
      <c r="J6" s="3">
        <v>10</v>
      </c>
      <c r="K6" s="24" t="s">
        <v>117</v>
      </c>
      <c r="L6" s="3">
        <v>25</v>
      </c>
      <c r="M6" s="3">
        <v>25</v>
      </c>
      <c r="O6" s="3">
        <v>18</v>
      </c>
      <c r="P6" s="3">
        <v>18</v>
      </c>
      <c r="R6" s="3">
        <v>25</v>
      </c>
      <c r="S6" s="3">
        <v>25</v>
      </c>
      <c r="T6" s="3"/>
      <c r="U6" s="3">
        <v>25</v>
      </c>
      <c r="V6" s="24" t="s">
        <v>117</v>
      </c>
      <c r="W6" s="24" t="s">
        <v>113</v>
      </c>
    </row>
    <row r="7" spans="1:23" x14ac:dyDescent="0.25">
      <c r="A7" s="3">
        <f>A6+1</f>
        <v>2</v>
      </c>
      <c r="B7" s="3">
        <v>92</v>
      </c>
      <c r="C7" s="15" t="s">
        <v>0</v>
      </c>
      <c r="D7" s="3" t="s">
        <v>9</v>
      </c>
      <c r="E7" s="14">
        <f t="shared" si="0"/>
        <v>94</v>
      </c>
      <c r="F7" s="3">
        <v>18</v>
      </c>
      <c r="G7" s="3">
        <v>25</v>
      </c>
      <c r="I7" s="3">
        <v>18</v>
      </c>
      <c r="J7" s="3">
        <v>18</v>
      </c>
      <c r="K7" s="3">
        <v>15</v>
      </c>
      <c r="S7" s="3"/>
      <c r="T7" s="3"/>
      <c r="U7" s="3"/>
      <c r="V7" s="3"/>
      <c r="W7" s="3"/>
    </row>
    <row r="8" spans="1:23" x14ac:dyDescent="0.25">
      <c r="A8" s="3">
        <f>A7+1</f>
        <v>3</v>
      </c>
      <c r="B8" s="3">
        <v>15</v>
      </c>
      <c r="C8" s="15" t="s">
        <v>3</v>
      </c>
      <c r="D8" s="3" t="s">
        <v>9</v>
      </c>
      <c r="E8" s="14">
        <f t="shared" si="0"/>
        <v>83</v>
      </c>
      <c r="F8" s="3">
        <v>15</v>
      </c>
      <c r="G8" s="3">
        <v>18</v>
      </c>
      <c r="O8" s="3">
        <v>25</v>
      </c>
      <c r="P8" s="3">
        <v>25</v>
      </c>
      <c r="S8" s="3"/>
      <c r="T8" s="3"/>
      <c r="U8" s="3"/>
      <c r="V8" s="3"/>
      <c r="W8" s="3"/>
    </row>
    <row r="9" spans="1:23" x14ac:dyDescent="0.25">
      <c r="A9" s="3">
        <f t="shared" ref="A9:A13" si="1">A8+1</f>
        <v>4</v>
      </c>
      <c r="B9" s="3">
        <v>63</v>
      </c>
      <c r="C9" s="15" t="s">
        <v>143</v>
      </c>
      <c r="D9" s="3" t="s">
        <v>9</v>
      </c>
      <c r="E9" s="14">
        <f t="shared" si="0"/>
        <v>75</v>
      </c>
      <c r="I9" s="3">
        <v>25</v>
      </c>
      <c r="J9" s="3">
        <v>25</v>
      </c>
      <c r="K9" s="3">
        <v>25</v>
      </c>
      <c r="S9" s="3"/>
      <c r="T9" s="3"/>
    </row>
    <row r="10" spans="1:23" x14ac:dyDescent="0.25">
      <c r="A10" s="3">
        <f t="shared" si="1"/>
        <v>5</v>
      </c>
      <c r="B10" s="3">
        <v>17</v>
      </c>
      <c r="C10" s="15" t="s">
        <v>140</v>
      </c>
      <c r="D10" s="3" t="s">
        <v>43</v>
      </c>
      <c r="E10" s="14">
        <f t="shared" si="0"/>
        <v>39</v>
      </c>
      <c r="I10" s="3">
        <v>15</v>
      </c>
      <c r="J10" s="3">
        <v>12</v>
      </c>
      <c r="K10" s="3">
        <v>12</v>
      </c>
      <c r="S10" s="3"/>
      <c r="T10" s="3"/>
    </row>
    <row r="11" spans="1:23" x14ac:dyDescent="0.25">
      <c r="A11" s="3">
        <f t="shared" si="1"/>
        <v>6</v>
      </c>
      <c r="B11" s="3">
        <v>69</v>
      </c>
      <c r="C11" s="15" t="s">
        <v>141</v>
      </c>
      <c r="D11" s="3" t="s">
        <v>43</v>
      </c>
      <c r="E11" s="14">
        <f t="shared" si="0"/>
        <v>33</v>
      </c>
      <c r="I11" s="24" t="s">
        <v>117</v>
      </c>
      <c r="J11" s="3">
        <v>15</v>
      </c>
      <c r="K11" s="3">
        <v>18</v>
      </c>
      <c r="S11" s="3"/>
      <c r="T11" s="3"/>
    </row>
    <row r="12" spans="1:23" x14ac:dyDescent="0.25">
      <c r="A12" s="3">
        <f t="shared" si="1"/>
        <v>7</v>
      </c>
      <c r="B12" s="3">
        <v>50</v>
      </c>
      <c r="C12" s="15" t="s">
        <v>142</v>
      </c>
      <c r="D12" s="3" t="s">
        <v>43</v>
      </c>
      <c r="E12" s="14">
        <f t="shared" si="0"/>
        <v>10</v>
      </c>
      <c r="I12" s="3">
        <v>10</v>
      </c>
      <c r="J12" s="24" t="s">
        <v>117</v>
      </c>
      <c r="K12" s="24" t="s">
        <v>117</v>
      </c>
      <c r="R12" s="24" t="s">
        <v>113</v>
      </c>
      <c r="S12" s="24" t="s">
        <v>113</v>
      </c>
      <c r="T12" s="3"/>
    </row>
    <row r="13" spans="1:23" x14ac:dyDescent="0.25">
      <c r="A13" s="3">
        <f t="shared" si="1"/>
        <v>8</v>
      </c>
      <c r="B13" s="3">
        <v>81</v>
      </c>
      <c r="C13" s="15" t="s">
        <v>155</v>
      </c>
      <c r="D13" s="3" t="s">
        <v>10</v>
      </c>
      <c r="E13" s="14">
        <f t="shared" si="0"/>
        <v>0</v>
      </c>
      <c r="L13" s="24" t="s">
        <v>117</v>
      </c>
      <c r="M13" s="24" t="s">
        <v>113</v>
      </c>
      <c r="S13" s="3"/>
      <c r="T13" s="3"/>
    </row>
    <row r="17" spans="6:8" x14ac:dyDescent="0.25">
      <c r="F17" s="17" t="s">
        <v>113</v>
      </c>
      <c r="G17" s="29" t="s">
        <v>115</v>
      </c>
      <c r="H17" s="30"/>
    </row>
    <row r="18" spans="6:8" x14ac:dyDescent="0.25">
      <c r="F18" s="17" t="s">
        <v>117</v>
      </c>
      <c r="G18" s="29" t="s">
        <v>118</v>
      </c>
      <c r="H18" s="30"/>
    </row>
    <row r="19" spans="6:8" x14ac:dyDescent="0.25">
      <c r="F19" s="17" t="s">
        <v>114</v>
      </c>
      <c r="G19" s="29" t="s">
        <v>116</v>
      </c>
      <c r="H19" s="30"/>
    </row>
  </sheetData>
  <mergeCells count="15">
    <mergeCell ref="G19:H19"/>
    <mergeCell ref="G18:H18"/>
    <mergeCell ref="G17:H17"/>
    <mergeCell ref="R3:T3"/>
    <mergeCell ref="U3:W3"/>
    <mergeCell ref="F4:H4"/>
    <mergeCell ref="I4:K4"/>
    <mergeCell ref="L4:N4"/>
    <mergeCell ref="O4:Q4"/>
    <mergeCell ref="R4:T4"/>
    <mergeCell ref="U4:W4"/>
    <mergeCell ref="F3:H3"/>
    <mergeCell ref="I3:K3"/>
    <mergeCell ref="L3:N3"/>
    <mergeCell ref="O3:Q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3E84-8A26-4C5D-9504-DD856A5C1992}">
  <dimension ref="A1:W21"/>
  <sheetViews>
    <sheetView zoomScale="130" zoomScaleNormal="130" workbookViewId="0">
      <pane xSplit="3" topLeftCell="D1" activePane="topRight" state="frozen"/>
      <selection pane="topRight" activeCell="P27" sqref="P27"/>
    </sheetView>
  </sheetViews>
  <sheetFormatPr defaultRowHeight="15" x14ac:dyDescent="0.25"/>
  <cols>
    <col min="1" max="2" width="14.28515625" style="23" customWidth="1"/>
    <col min="3" max="3" width="32.28515625" customWidth="1"/>
    <col min="4" max="5" width="14.28515625" customWidth="1"/>
    <col min="18" max="20" width="11.7109375" customWidth="1"/>
  </cols>
  <sheetData>
    <row r="1" spans="1:23" s="2" customFormat="1" x14ac:dyDescent="0.25">
      <c r="A1" s="16" t="s">
        <v>34</v>
      </c>
      <c r="B1" s="16" t="s">
        <v>35</v>
      </c>
      <c r="C1" s="16" t="s">
        <v>36</v>
      </c>
      <c r="D1" s="16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s="4" customFormat="1" ht="26.25" customHeight="1" x14ac:dyDescent="0.25">
      <c r="A2" s="1">
        <v>2025</v>
      </c>
      <c r="B2" s="1" t="s">
        <v>13</v>
      </c>
      <c r="C2" s="1" t="s">
        <v>45</v>
      </c>
      <c r="D2" s="1" t="s">
        <v>119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s="2" customFormat="1" ht="17.25" customHeight="1" x14ac:dyDescent="0.25">
      <c r="A3" s="3"/>
      <c r="B3" s="3"/>
      <c r="C3" s="3"/>
      <c r="D3" s="3"/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B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s="2" customFormat="1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/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s="2" customFormat="1" ht="12" x14ac:dyDescent="0.25">
      <c r="A6" s="3">
        <f>1</f>
        <v>1</v>
      </c>
      <c r="B6" s="3">
        <v>86</v>
      </c>
      <c r="C6" s="15" t="s">
        <v>72</v>
      </c>
      <c r="D6" s="3" t="s">
        <v>9</v>
      </c>
      <c r="E6" s="14">
        <f t="shared" ref="E6:E17" si="0">SUM(F6:W6)</f>
        <v>602</v>
      </c>
      <c r="F6" s="3">
        <v>42</v>
      </c>
      <c r="G6" s="3">
        <v>42</v>
      </c>
      <c r="H6" s="3"/>
      <c r="I6" s="3">
        <v>36</v>
      </c>
      <c r="J6" s="3">
        <v>50</v>
      </c>
      <c r="K6" s="3"/>
      <c r="L6" s="3">
        <v>50</v>
      </c>
      <c r="M6" s="3">
        <v>50</v>
      </c>
      <c r="N6" s="3"/>
      <c r="O6" s="3">
        <v>60</v>
      </c>
      <c r="P6" s="3">
        <v>50</v>
      </c>
      <c r="Q6" s="3"/>
      <c r="R6" s="3">
        <v>60</v>
      </c>
      <c r="S6" s="3">
        <v>60</v>
      </c>
      <c r="T6" s="3"/>
      <c r="U6" s="3">
        <v>42</v>
      </c>
      <c r="V6" s="3">
        <v>60</v>
      </c>
      <c r="W6" s="3"/>
    </row>
    <row r="7" spans="1:23" s="2" customFormat="1" ht="12" x14ac:dyDescent="0.25">
      <c r="A7" s="3">
        <f>A6+1</f>
        <v>2</v>
      </c>
      <c r="B7" s="3">
        <v>5</v>
      </c>
      <c r="C7" s="15" t="s">
        <v>73</v>
      </c>
      <c r="D7" s="3" t="s">
        <v>9</v>
      </c>
      <c r="E7" s="14">
        <f t="shared" si="0"/>
        <v>506</v>
      </c>
      <c r="F7" s="3">
        <v>36</v>
      </c>
      <c r="G7" s="3">
        <v>32</v>
      </c>
      <c r="H7" s="3"/>
      <c r="I7" s="3">
        <v>50</v>
      </c>
      <c r="J7" s="3">
        <v>32</v>
      </c>
      <c r="K7" s="3"/>
      <c r="L7" s="3">
        <v>32</v>
      </c>
      <c r="M7" s="3">
        <v>28</v>
      </c>
      <c r="N7" s="3"/>
      <c r="O7" s="3">
        <v>50</v>
      </c>
      <c r="P7" s="3">
        <v>60</v>
      </c>
      <c r="Q7" s="3"/>
      <c r="R7" s="3">
        <v>42</v>
      </c>
      <c r="S7" s="3">
        <v>42</v>
      </c>
      <c r="T7" s="3"/>
      <c r="U7" s="3">
        <v>60</v>
      </c>
      <c r="V7" s="3">
        <v>42</v>
      </c>
      <c r="W7" s="3"/>
    </row>
    <row r="8" spans="1:23" s="2" customFormat="1" ht="12" x14ac:dyDescent="0.25">
      <c r="A8" s="3">
        <f t="shared" ref="A8:A17" si="1">A7+1</f>
        <v>3</v>
      </c>
      <c r="B8" s="3">
        <v>7</v>
      </c>
      <c r="C8" s="15" t="s">
        <v>75</v>
      </c>
      <c r="D8" s="3" t="s">
        <v>9</v>
      </c>
      <c r="E8" s="14">
        <f t="shared" si="0"/>
        <v>300</v>
      </c>
      <c r="F8" s="3">
        <v>50</v>
      </c>
      <c r="G8" s="3">
        <v>36</v>
      </c>
      <c r="H8" s="3"/>
      <c r="I8" s="3">
        <v>32</v>
      </c>
      <c r="J8" s="3">
        <v>42</v>
      </c>
      <c r="K8" s="3"/>
      <c r="L8" s="3">
        <v>42</v>
      </c>
      <c r="M8" s="3">
        <v>30</v>
      </c>
      <c r="N8" s="3"/>
      <c r="O8" s="24" t="s">
        <v>117</v>
      </c>
      <c r="P8" s="24" t="s">
        <v>113</v>
      </c>
      <c r="Q8" s="3"/>
      <c r="R8" s="3"/>
      <c r="S8" s="3"/>
      <c r="T8" s="3"/>
      <c r="U8" s="3">
        <v>32</v>
      </c>
      <c r="V8" s="3">
        <v>36</v>
      </c>
      <c r="W8" s="3"/>
    </row>
    <row r="9" spans="1:23" s="2" customFormat="1" ht="12" x14ac:dyDescent="0.25">
      <c r="A9" s="3">
        <f t="shared" si="1"/>
        <v>4</v>
      </c>
      <c r="B9" s="3">
        <v>84</v>
      </c>
      <c r="C9" s="15" t="s">
        <v>97</v>
      </c>
      <c r="D9" s="3" t="s">
        <v>43</v>
      </c>
      <c r="E9" s="14">
        <f t="shared" si="0"/>
        <v>202</v>
      </c>
      <c r="F9" s="3"/>
      <c r="G9" s="3"/>
      <c r="H9" s="3"/>
      <c r="I9" s="3">
        <v>42</v>
      </c>
      <c r="J9" s="3">
        <v>60</v>
      </c>
      <c r="K9" s="3"/>
      <c r="L9" s="3"/>
      <c r="M9" s="3"/>
      <c r="N9" s="3"/>
      <c r="O9" s="3"/>
      <c r="P9" s="3"/>
      <c r="Q9" s="3"/>
      <c r="R9" s="3">
        <v>50</v>
      </c>
      <c r="S9" s="3">
        <v>50</v>
      </c>
      <c r="T9" s="3"/>
      <c r="U9" s="3"/>
      <c r="V9" s="3"/>
      <c r="W9" s="3"/>
    </row>
    <row r="10" spans="1:23" s="2" customFormat="1" ht="12" x14ac:dyDescent="0.25">
      <c r="A10" s="3">
        <f t="shared" si="1"/>
        <v>5</v>
      </c>
      <c r="B10" s="3">
        <v>324</v>
      </c>
      <c r="C10" s="15" t="s">
        <v>125</v>
      </c>
      <c r="D10" s="3" t="s">
        <v>80</v>
      </c>
      <c r="E10" s="14">
        <f t="shared" si="0"/>
        <v>196</v>
      </c>
      <c r="F10" s="3"/>
      <c r="G10" s="3"/>
      <c r="H10" s="3"/>
      <c r="I10" s="3">
        <v>60</v>
      </c>
      <c r="J10" s="3">
        <v>36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50</v>
      </c>
      <c r="V10" s="3">
        <v>50</v>
      </c>
      <c r="W10" s="3"/>
    </row>
    <row r="11" spans="1:23" s="3" customFormat="1" ht="12" x14ac:dyDescent="0.2">
      <c r="A11" s="3">
        <f t="shared" si="1"/>
        <v>6</v>
      </c>
      <c r="B11" s="18">
        <v>61</v>
      </c>
      <c r="C11" s="15" t="s">
        <v>147</v>
      </c>
      <c r="D11" s="3" t="s">
        <v>43</v>
      </c>
      <c r="E11" s="14">
        <f t="shared" si="0"/>
        <v>124</v>
      </c>
      <c r="I11" s="21"/>
      <c r="J11" s="21"/>
      <c r="K11" s="21"/>
      <c r="L11" s="18">
        <v>30</v>
      </c>
      <c r="M11" s="18">
        <v>32</v>
      </c>
      <c r="N11" s="18"/>
      <c r="O11" s="18"/>
      <c r="P11" s="18"/>
      <c r="Q11" s="18"/>
      <c r="R11" s="18"/>
      <c r="S11" s="18"/>
      <c r="T11" s="18"/>
      <c r="U11" s="18">
        <v>30</v>
      </c>
      <c r="V11" s="18">
        <v>32</v>
      </c>
      <c r="W11" s="18"/>
    </row>
    <row r="12" spans="1:23" s="3" customFormat="1" ht="12" x14ac:dyDescent="0.25">
      <c r="A12" s="3">
        <f t="shared" si="1"/>
        <v>7</v>
      </c>
      <c r="B12" s="3">
        <v>21</v>
      </c>
      <c r="C12" s="15" t="s">
        <v>145</v>
      </c>
      <c r="D12" s="3" t="s">
        <v>43</v>
      </c>
      <c r="E12" s="14">
        <f t="shared" si="0"/>
        <v>120</v>
      </c>
      <c r="L12" s="3">
        <v>60</v>
      </c>
      <c r="M12" s="3">
        <v>60</v>
      </c>
    </row>
    <row r="13" spans="1:23" s="3" customFormat="1" ht="12" x14ac:dyDescent="0.25">
      <c r="A13" s="3">
        <f t="shared" si="1"/>
        <v>8</v>
      </c>
      <c r="B13" s="3">
        <v>37</v>
      </c>
      <c r="C13" s="15" t="s">
        <v>74</v>
      </c>
      <c r="D13" s="3" t="s">
        <v>9</v>
      </c>
      <c r="E13" s="14">
        <f t="shared" si="0"/>
        <v>110</v>
      </c>
      <c r="F13" s="3">
        <v>60</v>
      </c>
      <c r="G13" s="3">
        <v>50</v>
      </c>
    </row>
    <row r="14" spans="1:23" s="21" customFormat="1" ht="12" x14ac:dyDescent="0.2">
      <c r="A14" s="3">
        <f t="shared" si="1"/>
        <v>9</v>
      </c>
      <c r="B14" s="18">
        <v>71</v>
      </c>
      <c r="C14" s="15" t="s">
        <v>146</v>
      </c>
      <c r="D14" s="3" t="s">
        <v>43</v>
      </c>
      <c r="E14" s="14">
        <f t="shared" si="0"/>
        <v>78</v>
      </c>
      <c r="F14" s="3"/>
      <c r="G14" s="3"/>
      <c r="H14" s="3"/>
      <c r="L14" s="18">
        <v>36</v>
      </c>
      <c r="M14" s="18">
        <v>42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s="21" customFormat="1" ht="12" x14ac:dyDescent="0.2">
      <c r="A15" s="3">
        <f t="shared" si="1"/>
        <v>10</v>
      </c>
      <c r="B15" s="27">
        <v>277</v>
      </c>
      <c r="C15" s="15" t="s">
        <v>170</v>
      </c>
      <c r="D15" s="3" t="s">
        <v>112</v>
      </c>
      <c r="E15" s="14">
        <f t="shared" si="0"/>
        <v>66</v>
      </c>
      <c r="F15" s="3"/>
      <c r="G15" s="3"/>
      <c r="H15" s="3"/>
      <c r="I15" s="28"/>
      <c r="J15" s="28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18">
        <v>36</v>
      </c>
      <c r="V15" s="18">
        <v>30</v>
      </c>
      <c r="W15" s="27"/>
    </row>
    <row r="16" spans="1:23" s="21" customFormat="1" ht="12" x14ac:dyDescent="0.2">
      <c r="A16" s="3">
        <f t="shared" si="1"/>
        <v>11</v>
      </c>
      <c r="B16" s="18">
        <v>77</v>
      </c>
      <c r="C16" s="15" t="s">
        <v>148</v>
      </c>
      <c r="D16" s="3" t="s">
        <v>9</v>
      </c>
      <c r="E16" s="14">
        <f t="shared" si="0"/>
        <v>64</v>
      </c>
      <c r="F16" s="3"/>
      <c r="G16" s="3"/>
      <c r="H16" s="3"/>
      <c r="L16" s="18">
        <v>28</v>
      </c>
      <c r="M16" s="18">
        <v>36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s="28" customFormat="1" ht="12" x14ac:dyDescent="0.2">
      <c r="A17" s="3">
        <f t="shared" si="1"/>
        <v>12</v>
      </c>
      <c r="B17" s="3">
        <v>28</v>
      </c>
      <c r="C17" s="15" t="s">
        <v>65</v>
      </c>
      <c r="D17" s="3" t="s">
        <v>9</v>
      </c>
      <c r="E17" s="14">
        <f t="shared" si="0"/>
        <v>60</v>
      </c>
      <c r="F17" s="24" t="s">
        <v>117</v>
      </c>
      <c r="G17" s="3">
        <v>60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25">
      <c r="F19" s="17" t="s">
        <v>113</v>
      </c>
      <c r="G19" s="29" t="s">
        <v>115</v>
      </c>
      <c r="H19" s="30"/>
    </row>
    <row r="20" spans="1:23" x14ac:dyDescent="0.25">
      <c r="F20" s="17" t="s">
        <v>117</v>
      </c>
      <c r="G20" s="29" t="s">
        <v>118</v>
      </c>
      <c r="H20" s="30"/>
    </row>
    <row r="21" spans="1:23" x14ac:dyDescent="0.25">
      <c r="F21" s="17" t="s">
        <v>114</v>
      </c>
      <c r="G21" s="29" t="s">
        <v>116</v>
      </c>
      <c r="H21" s="30"/>
    </row>
  </sheetData>
  <mergeCells count="15">
    <mergeCell ref="G21:H21"/>
    <mergeCell ref="G20:H20"/>
    <mergeCell ref="G19:H19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A599-173E-4157-AD68-056C1E374EB2}">
  <dimension ref="A1:W17"/>
  <sheetViews>
    <sheetView zoomScale="130" zoomScaleNormal="130" workbookViewId="0">
      <pane xSplit="3" topLeftCell="D1" activePane="topRight" state="frozen"/>
      <selection pane="topRight" activeCell="R26" sqref="R26"/>
    </sheetView>
  </sheetViews>
  <sheetFormatPr defaultRowHeight="15" x14ac:dyDescent="0.25"/>
  <cols>
    <col min="1" max="2" width="14.28515625" customWidth="1"/>
    <col min="3" max="3" width="32.28515625" customWidth="1"/>
    <col min="4" max="5" width="14.28515625" customWidth="1"/>
    <col min="18" max="20" width="11.28515625" customWidth="1"/>
  </cols>
  <sheetData>
    <row r="1" spans="1:23" s="2" customFormat="1" x14ac:dyDescent="0.25">
      <c r="A1" s="16" t="s">
        <v>34</v>
      </c>
      <c r="B1" s="16" t="s">
        <v>35</v>
      </c>
      <c r="C1" s="16" t="s">
        <v>36</v>
      </c>
      <c r="D1" s="16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s="4" customFormat="1" ht="26.25" customHeight="1" x14ac:dyDescent="0.25">
      <c r="A2" s="1">
        <v>2025</v>
      </c>
      <c r="B2" s="1" t="s">
        <v>13</v>
      </c>
      <c r="C2" s="1" t="s">
        <v>45</v>
      </c>
      <c r="D2" s="1" t="s">
        <v>82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s="2" customFormat="1" ht="17.25" customHeight="1" x14ac:dyDescent="0.25">
      <c r="A3" s="3"/>
      <c r="C3" s="3"/>
      <c r="D3" s="3"/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s="2" customFormat="1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/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s="2" customFormat="1" ht="12" x14ac:dyDescent="0.25">
      <c r="A6" s="3">
        <v>1</v>
      </c>
      <c r="B6" s="3">
        <v>48</v>
      </c>
      <c r="C6" s="15" t="s">
        <v>67</v>
      </c>
      <c r="D6" s="3" t="s">
        <v>80</v>
      </c>
      <c r="E6" s="14">
        <f t="shared" ref="E6:E13" si="0">SUM(F6:W6)</f>
        <v>576</v>
      </c>
      <c r="F6" s="3">
        <v>50</v>
      </c>
      <c r="G6" s="3">
        <v>50</v>
      </c>
      <c r="H6" s="3"/>
      <c r="I6" s="3">
        <v>36</v>
      </c>
      <c r="J6" s="3">
        <v>42</v>
      </c>
      <c r="K6" s="3"/>
      <c r="L6" s="3">
        <v>50</v>
      </c>
      <c r="M6" s="3">
        <v>60</v>
      </c>
      <c r="N6" s="3"/>
      <c r="O6" s="3">
        <v>36</v>
      </c>
      <c r="P6" s="3">
        <v>50</v>
      </c>
      <c r="Q6" s="3"/>
      <c r="R6" s="3">
        <v>32</v>
      </c>
      <c r="S6" s="3">
        <v>50</v>
      </c>
      <c r="T6" s="3"/>
      <c r="U6" s="3">
        <v>60</v>
      </c>
      <c r="V6" s="3">
        <v>60</v>
      </c>
      <c r="W6" s="3"/>
    </row>
    <row r="7" spans="1:23" s="2" customFormat="1" ht="12" x14ac:dyDescent="0.25">
      <c r="A7" s="3">
        <f>A6+1</f>
        <v>2</v>
      </c>
      <c r="B7" s="3">
        <v>67</v>
      </c>
      <c r="C7" s="15" t="s">
        <v>68</v>
      </c>
      <c r="D7" s="3" t="s">
        <v>9</v>
      </c>
      <c r="E7" s="14">
        <f t="shared" si="0"/>
        <v>574</v>
      </c>
      <c r="F7" s="3">
        <v>60</v>
      </c>
      <c r="G7" s="3">
        <v>42</v>
      </c>
      <c r="H7" s="3"/>
      <c r="I7" s="3">
        <v>50</v>
      </c>
      <c r="J7" s="3">
        <v>50</v>
      </c>
      <c r="K7" s="3"/>
      <c r="L7" s="3">
        <v>36</v>
      </c>
      <c r="M7" s="3">
        <v>42</v>
      </c>
      <c r="N7" s="3"/>
      <c r="O7" s="3">
        <v>60</v>
      </c>
      <c r="P7" s="3">
        <v>60</v>
      </c>
      <c r="Q7" s="3"/>
      <c r="R7" s="3">
        <v>60</v>
      </c>
      <c r="S7" s="3">
        <v>36</v>
      </c>
      <c r="T7" s="3"/>
      <c r="U7" s="3">
        <v>36</v>
      </c>
      <c r="V7" s="3">
        <v>42</v>
      </c>
      <c r="W7" s="3"/>
    </row>
    <row r="8" spans="1:23" s="2" customFormat="1" ht="12" x14ac:dyDescent="0.25">
      <c r="A8" s="3">
        <f t="shared" ref="A8:A13" si="1">A7+1</f>
        <v>3</v>
      </c>
      <c r="B8" s="3">
        <v>19</v>
      </c>
      <c r="C8" s="15" t="s">
        <v>60</v>
      </c>
      <c r="D8" s="3" t="s">
        <v>43</v>
      </c>
      <c r="E8" s="14">
        <f t="shared" si="0"/>
        <v>572</v>
      </c>
      <c r="F8" s="3">
        <v>42</v>
      </c>
      <c r="G8" s="3">
        <v>32</v>
      </c>
      <c r="H8" s="3"/>
      <c r="I8" s="3">
        <v>60</v>
      </c>
      <c r="J8" s="3">
        <v>60</v>
      </c>
      <c r="K8" s="3"/>
      <c r="L8" s="3">
        <v>60</v>
      </c>
      <c r="M8" s="3">
        <v>30</v>
      </c>
      <c r="N8" s="3"/>
      <c r="O8" s="3">
        <v>50</v>
      </c>
      <c r="P8" s="3">
        <v>28</v>
      </c>
      <c r="Q8" s="3"/>
      <c r="R8" s="3">
        <v>50</v>
      </c>
      <c r="S8" s="3">
        <v>60</v>
      </c>
      <c r="T8" s="3"/>
      <c r="U8" s="3">
        <v>50</v>
      </c>
      <c r="V8" s="3">
        <v>50</v>
      </c>
      <c r="W8" s="3"/>
    </row>
    <row r="9" spans="1:23" s="2" customFormat="1" ht="12" x14ac:dyDescent="0.25">
      <c r="A9" s="3">
        <f t="shared" si="1"/>
        <v>4</v>
      </c>
      <c r="B9" s="3">
        <v>25</v>
      </c>
      <c r="C9" s="15" t="s">
        <v>69</v>
      </c>
      <c r="D9" s="3" t="s">
        <v>43</v>
      </c>
      <c r="E9" s="14">
        <f t="shared" si="0"/>
        <v>444</v>
      </c>
      <c r="F9" s="3">
        <v>32</v>
      </c>
      <c r="G9" s="3">
        <v>60</v>
      </c>
      <c r="H9" s="3"/>
      <c r="I9" s="3">
        <v>32</v>
      </c>
      <c r="J9" s="3">
        <v>30</v>
      </c>
      <c r="K9" s="3"/>
      <c r="L9" s="3">
        <v>42</v>
      </c>
      <c r="M9" s="3">
        <v>32</v>
      </c>
      <c r="N9" s="3"/>
      <c r="O9" s="3">
        <v>28</v>
      </c>
      <c r="P9" s="3">
        <v>36</v>
      </c>
      <c r="Q9" s="3"/>
      <c r="R9" s="3">
        <v>36</v>
      </c>
      <c r="S9" s="3">
        <v>42</v>
      </c>
      <c r="T9" s="3"/>
      <c r="U9" s="3">
        <v>42</v>
      </c>
      <c r="V9" s="3">
        <v>32</v>
      </c>
      <c r="W9" s="3"/>
    </row>
    <row r="10" spans="1:23" s="2" customFormat="1" ht="12" x14ac:dyDescent="0.25">
      <c r="A10" s="3">
        <f t="shared" si="1"/>
        <v>5</v>
      </c>
      <c r="B10" s="3">
        <v>35</v>
      </c>
      <c r="C10" s="15" t="s">
        <v>66</v>
      </c>
      <c r="D10" s="3" t="s">
        <v>9</v>
      </c>
      <c r="E10" s="14">
        <f t="shared" si="0"/>
        <v>430</v>
      </c>
      <c r="F10" s="3">
        <v>36</v>
      </c>
      <c r="G10" s="3">
        <v>36</v>
      </c>
      <c r="H10" s="3"/>
      <c r="I10" s="3">
        <v>30</v>
      </c>
      <c r="J10" s="3">
        <v>32</v>
      </c>
      <c r="K10" s="3"/>
      <c r="L10" s="3">
        <v>30</v>
      </c>
      <c r="M10" s="3">
        <v>50</v>
      </c>
      <c r="N10" s="3"/>
      <c r="O10" s="3">
        <v>32</v>
      </c>
      <c r="P10" s="3">
        <v>42</v>
      </c>
      <c r="Q10" s="3"/>
      <c r="R10" s="3">
        <v>42</v>
      </c>
      <c r="S10" s="3">
        <v>32</v>
      </c>
      <c r="T10" s="3"/>
      <c r="U10" s="3">
        <v>32</v>
      </c>
      <c r="V10" s="3">
        <v>36</v>
      </c>
      <c r="W10" s="3"/>
    </row>
    <row r="11" spans="1:23" s="2" customFormat="1" ht="12" x14ac:dyDescent="0.25">
      <c r="A11" s="3">
        <f t="shared" si="1"/>
        <v>6</v>
      </c>
      <c r="B11" s="3">
        <v>83</v>
      </c>
      <c r="C11" s="15" t="s">
        <v>126</v>
      </c>
      <c r="D11" s="3" t="s">
        <v>43</v>
      </c>
      <c r="E11" s="14">
        <f t="shared" si="0"/>
        <v>220</v>
      </c>
      <c r="F11" s="3"/>
      <c r="G11" s="3"/>
      <c r="H11" s="3"/>
      <c r="I11" s="3">
        <v>42</v>
      </c>
      <c r="J11" s="3">
        <v>36</v>
      </c>
      <c r="K11" s="3"/>
      <c r="L11" s="3">
        <v>32</v>
      </c>
      <c r="M11" s="3">
        <v>36</v>
      </c>
      <c r="N11" s="3"/>
      <c r="O11" s="3">
        <v>42</v>
      </c>
      <c r="P11" s="3">
        <v>32</v>
      </c>
      <c r="Q11" s="3"/>
      <c r="R11" s="3"/>
      <c r="S11" s="3"/>
      <c r="T11" s="3"/>
      <c r="U11" s="3"/>
      <c r="V11" s="3"/>
      <c r="W11" s="3"/>
    </row>
    <row r="12" spans="1:23" s="2" customFormat="1" ht="12" x14ac:dyDescent="0.25">
      <c r="A12" s="3">
        <f t="shared" si="1"/>
        <v>7</v>
      </c>
      <c r="B12" s="3">
        <v>88</v>
      </c>
      <c r="C12" s="2" t="s">
        <v>86</v>
      </c>
      <c r="D12" s="3" t="s">
        <v>9</v>
      </c>
      <c r="E12" s="14">
        <f t="shared" si="0"/>
        <v>60</v>
      </c>
      <c r="F12" s="3"/>
      <c r="G12" s="3"/>
      <c r="H12" s="3"/>
      <c r="I12" s="3"/>
      <c r="J12" s="3"/>
      <c r="K12" s="3"/>
      <c r="L12" s="3"/>
      <c r="M12" s="3"/>
      <c r="N12" s="3"/>
      <c r="O12" s="3">
        <v>30</v>
      </c>
      <c r="P12" s="3">
        <v>30</v>
      </c>
      <c r="Q12" s="3"/>
      <c r="R12" s="3"/>
      <c r="S12" s="3"/>
      <c r="T12" s="3"/>
      <c r="U12" s="3"/>
      <c r="V12" s="3"/>
      <c r="W12" s="3"/>
    </row>
    <row r="13" spans="1:23" s="2" customFormat="1" ht="12" x14ac:dyDescent="0.25">
      <c r="A13" s="3">
        <f t="shared" si="1"/>
        <v>8</v>
      </c>
      <c r="B13" s="3">
        <v>30</v>
      </c>
      <c r="C13" s="15" t="s">
        <v>78</v>
      </c>
      <c r="D13" s="3" t="s">
        <v>43</v>
      </c>
      <c r="E13" s="14">
        <f t="shared" si="0"/>
        <v>0</v>
      </c>
      <c r="F13" s="24" t="s">
        <v>113</v>
      </c>
      <c r="G13" s="24" t="s">
        <v>113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5" spans="1:23" x14ac:dyDescent="0.25">
      <c r="F15" s="17" t="s">
        <v>113</v>
      </c>
      <c r="G15" s="29" t="s">
        <v>115</v>
      </c>
      <c r="H15" s="30"/>
    </row>
    <row r="16" spans="1:23" x14ac:dyDescent="0.25">
      <c r="F16" s="17" t="s">
        <v>117</v>
      </c>
      <c r="G16" s="29" t="s">
        <v>118</v>
      </c>
      <c r="H16" s="30"/>
    </row>
    <row r="17" spans="6:8" x14ac:dyDescent="0.25">
      <c r="F17" s="17" t="s">
        <v>114</v>
      </c>
      <c r="G17" s="29" t="s">
        <v>116</v>
      </c>
      <c r="H17" s="30"/>
    </row>
  </sheetData>
  <mergeCells count="15">
    <mergeCell ref="G17:H17"/>
    <mergeCell ref="G16:H16"/>
    <mergeCell ref="G15:H15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6D1C-1688-422E-B21D-6473EBE17808}">
  <dimension ref="A1:W14"/>
  <sheetViews>
    <sheetView zoomScale="140" zoomScaleNormal="140" workbookViewId="0">
      <pane xSplit="3" topLeftCell="D1" activePane="topRight" state="frozen"/>
      <selection pane="topRight" activeCell="V7" sqref="V7"/>
    </sheetView>
  </sheetViews>
  <sheetFormatPr defaultRowHeight="15" x14ac:dyDescent="0.25"/>
  <cols>
    <col min="1" max="2" width="14.28515625" customWidth="1"/>
    <col min="3" max="3" width="32.28515625" customWidth="1"/>
    <col min="4" max="4" width="17.5703125" customWidth="1"/>
    <col min="5" max="5" width="14.28515625" customWidth="1"/>
    <col min="18" max="20" width="11" customWidth="1"/>
  </cols>
  <sheetData>
    <row r="1" spans="1:23" s="2" customFormat="1" x14ac:dyDescent="0.25">
      <c r="A1" s="16" t="s">
        <v>34</v>
      </c>
      <c r="B1" s="16" t="s">
        <v>35</v>
      </c>
      <c r="C1" s="16" t="s">
        <v>36</v>
      </c>
      <c r="D1" s="16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s="4" customFormat="1" ht="26.25" customHeight="1" x14ac:dyDescent="0.25">
      <c r="A2" s="1">
        <v>2025</v>
      </c>
      <c r="B2" s="1" t="s">
        <v>13</v>
      </c>
      <c r="C2" s="1" t="s">
        <v>45</v>
      </c>
      <c r="D2" s="1" t="s">
        <v>83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s="2" customFormat="1" ht="17.25" customHeight="1" x14ac:dyDescent="0.25">
      <c r="A3" s="3"/>
      <c r="C3" s="3"/>
      <c r="D3" s="3"/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s="2" customFormat="1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/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s="21" customFormat="1" ht="12" x14ac:dyDescent="0.2">
      <c r="A6" s="18">
        <f>1</f>
        <v>1</v>
      </c>
      <c r="B6" s="18">
        <v>55</v>
      </c>
      <c r="C6" s="19" t="s">
        <v>71</v>
      </c>
      <c r="D6" s="18" t="s">
        <v>81</v>
      </c>
      <c r="E6" s="20">
        <f>SUM(F6:W6)</f>
        <v>530</v>
      </c>
      <c r="F6" s="18">
        <v>60</v>
      </c>
      <c r="G6" s="24" t="s">
        <v>117</v>
      </c>
      <c r="H6" s="18"/>
      <c r="I6" s="18"/>
      <c r="J6" s="18"/>
      <c r="K6" s="18"/>
      <c r="L6" s="18">
        <v>60</v>
      </c>
      <c r="M6" s="18">
        <v>50</v>
      </c>
      <c r="N6" s="18"/>
      <c r="O6" s="18">
        <v>60</v>
      </c>
      <c r="P6" s="18">
        <v>60</v>
      </c>
      <c r="Q6" s="18"/>
      <c r="R6" s="3">
        <v>60</v>
      </c>
      <c r="S6" s="3">
        <v>60</v>
      </c>
      <c r="T6" s="3"/>
      <c r="U6" s="3">
        <v>60</v>
      </c>
      <c r="V6" s="3">
        <v>60</v>
      </c>
      <c r="W6" s="3"/>
    </row>
    <row r="7" spans="1:23" s="21" customFormat="1" ht="12" x14ac:dyDescent="0.2">
      <c r="A7" s="3">
        <v>2</v>
      </c>
      <c r="B7" s="18">
        <v>9</v>
      </c>
      <c r="C7" s="21" t="s">
        <v>124</v>
      </c>
      <c r="D7" s="3" t="s">
        <v>43</v>
      </c>
      <c r="E7" s="20">
        <f>SUM(F7:W7)</f>
        <v>330</v>
      </c>
      <c r="F7" s="3"/>
      <c r="G7" s="3"/>
      <c r="H7" s="3"/>
      <c r="I7" s="3">
        <v>60</v>
      </c>
      <c r="J7" s="3">
        <v>60</v>
      </c>
      <c r="K7" s="3"/>
      <c r="L7" s="3">
        <v>50</v>
      </c>
      <c r="M7" s="3">
        <v>60</v>
      </c>
      <c r="N7" s="3"/>
      <c r="O7" s="3"/>
      <c r="P7" s="3"/>
      <c r="Q7" s="3"/>
      <c r="R7" s="3">
        <v>50</v>
      </c>
      <c r="S7" s="3">
        <v>50</v>
      </c>
      <c r="T7" s="3"/>
      <c r="U7" s="3"/>
      <c r="V7" s="3"/>
      <c r="W7" s="3"/>
    </row>
    <row r="8" spans="1:23" s="2" customFormat="1" ht="12" x14ac:dyDescent="0.25">
      <c r="B8" s="3"/>
      <c r="D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2" customFormat="1" ht="12" x14ac:dyDescent="0.25">
      <c r="B9" s="3"/>
      <c r="D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2" customFormat="1" ht="12" x14ac:dyDescent="0.25">
      <c r="B10" s="3"/>
      <c r="D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2" spans="1:23" x14ac:dyDescent="0.25">
      <c r="F12" s="17" t="s">
        <v>113</v>
      </c>
      <c r="G12" s="29" t="s">
        <v>115</v>
      </c>
      <c r="H12" s="30"/>
    </row>
    <row r="13" spans="1:23" x14ac:dyDescent="0.25">
      <c r="F13" s="17" t="s">
        <v>117</v>
      </c>
      <c r="G13" s="29" t="s">
        <v>118</v>
      </c>
      <c r="H13" s="30"/>
    </row>
    <row r="14" spans="1:23" x14ac:dyDescent="0.25">
      <c r="F14" s="17" t="s">
        <v>114</v>
      </c>
      <c r="G14" s="29" t="s">
        <v>116</v>
      </c>
      <c r="H14" s="30"/>
    </row>
  </sheetData>
  <mergeCells count="15"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G14:H14"/>
    <mergeCell ref="G13:H13"/>
    <mergeCell ref="G12:H12"/>
    <mergeCell ref="O4:Q4"/>
    <mergeCell ref="R4:T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8370-EFE7-4A71-9A04-8E019A3F3F8E}">
  <dimension ref="A1:W24"/>
  <sheetViews>
    <sheetView zoomScale="150" zoomScaleNormal="150" workbookViewId="0">
      <pane xSplit="3" topLeftCell="D1" activePane="topRight" state="frozen"/>
      <selection activeCell="A2" sqref="A2"/>
      <selection pane="topRight" activeCell="J34" sqref="J34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4.28515625" style="3" customWidth="1"/>
    <col min="5" max="5" width="14.28515625" style="2" customWidth="1"/>
    <col min="6" max="18" width="9.140625" style="3"/>
    <col min="19" max="20" width="9.140625" style="2"/>
    <col min="21" max="23" width="10.7109375" style="2" customWidth="1"/>
    <col min="24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46</v>
      </c>
      <c r="D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B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107</v>
      </c>
      <c r="S4" s="32"/>
      <c r="T4" s="32"/>
      <c r="U4" s="32" t="s">
        <v>162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x14ac:dyDescent="0.25">
      <c r="A6" s="3">
        <v>1</v>
      </c>
      <c r="B6" s="3">
        <v>52</v>
      </c>
      <c r="C6" s="15" t="s">
        <v>89</v>
      </c>
      <c r="D6" s="3" t="s">
        <v>43</v>
      </c>
      <c r="E6" s="14">
        <f t="shared" ref="E6:E20" si="0">SUM(F6:W6)</f>
        <v>318</v>
      </c>
      <c r="F6" s="3">
        <v>25</v>
      </c>
      <c r="G6" s="3">
        <v>25</v>
      </c>
      <c r="I6" s="3">
        <v>25</v>
      </c>
      <c r="J6" s="3">
        <v>25</v>
      </c>
      <c r="K6" s="3">
        <v>25</v>
      </c>
      <c r="L6" s="3">
        <v>25</v>
      </c>
      <c r="M6" s="3">
        <v>25</v>
      </c>
      <c r="O6" s="3">
        <v>25</v>
      </c>
      <c r="P6" s="3">
        <v>25</v>
      </c>
      <c r="R6" s="3">
        <v>25</v>
      </c>
      <c r="S6" s="3">
        <v>25</v>
      </c>
      <c r="T6" s="3"/>
      <c r="U6" s="3">
        <v>25</v>
      </c>
      <c r="V6" s="3">
        <v>18</v>
      </c>
      <c r="W6" s="3"/>
    </row>
    <row r="7" spans="1:23" x14ac:dyDescent="0.25">
      <c r="A7" s="3">
        <f>A6+1</f>
        <v>2</v>
      </c>
      <c r="B7" s="3">
        <v>111</v>
      </c>
      <c r="C7" s="15" t="s">
        <v>90</v>
      </c>
      <c r="D7" s="3" t="s">
        <v>43</v>
      </c>
      <c r="E7" s="14">
        <f t="shared" si="0"/>
        <v>227</v>
      </c>
      <c r="F7" s="3">
        <v>18</v>
      </c>
      <c r="G7" s="3">
        <v>18</v>
      </c>
      <c r="I7" s="3">
        <v>10</v>
      </c>
      <c r="J7" s="3">
        <v>18</v>
      </c>
      <c r="K7" s="3">
        <v>18</v>
      </c>
      <c r="L7" s="3">
        <v>18</v>
      </c>
      <c r="M7" s="3">
        <v>15</v>
      </c>
      <c r="O7" s="3">
        <v>18</v>
      </c>
      <c r="P7" s="3">
        <v>18</v>
      </c>
      <c r="R7" s="3">
        <v>18</v>
      </c>
      <c r="S7" s="3">
        <v>15</v>
      </c>
      <c r="T7" s="3"/>
      <c r="U7" s="3">
        <v>18</v>
      </c>
      <c r="V7" s="3">
        <v>25</v>
      </c>
      <c r="W7" s="3"/>
    </row>
    <row r="8" spans="1:23" x14ac:dyDescent="0.25">
      <c r="A8" s="3">
        <f>A7+1</f>
        <v>3</v>
      </c>
      <c r="B8" s="3">
        <v>11</v>
      </c>
      <c r="C8" s="15" t="s">
        <v>93</v>
      </c>
      <c r="D8" s="3" t="s">
        <v>43</v>
      </c>
      <c r="E8" s="14">
        <f t="shared" si="0"/>
        <v>133</v>
      </c>
      <c r="F8" s="3">
        <v>10</v>
      </c>
      <c r="G8" s="3">
        <v>6</v>
      </c>
      <c r="I8" s="3">
        <v>6</v>
      </c>
      <c r="J8" s="3">
        <v>6</v>
      </c>
      <c r="K8" s="3">
        <v>8</v>
      </c>
      <c r="L8" s="3">
        <v>6</v>
      </c>
      <c r="M8" s="3">
        <v>18</v>
      </c>
      <c r="O8" s="3">
        <v>15</v>
      </c>
      <c r="P8" s="3">
        <v>10</v>
      </c>
      <c r="R8" s="24" t="s">
        <v>117</v>
      </c>
      <c r="S8" s="3">
        <v>18</v>
      </c>
      <c r="U8" s="3">
        <v>15</v>
      </c>
      <c r="V8" s="3">
        <v>15</v>
      </c>
      <c r="W8" s="3"/>
    </row>
    <row r="9" spans="1:23" x14ac:dyDescent="0.25">
      <c r="A9" s="3">
        <f t="shared" ref="A9:A15" si="1">A8+1</f>
        <v>4</v>
      </c>
      <c r="B9" s="3">
        <v>37</v>
      </c>
      <c r="C9" s="15" t="s">
        <v>91</v>
      </c>
      <c r="D9" s="3" t="s">
        <v>43</v>
      </c>
      <c r="E9" s="14">
        <f t="shared" si="0"/>
        <v>79</v>
      </c>
      <c r="F9" s="3">
        <v>15</v>
      </c>
      <c r="G9" s="3">
        <v>15</v>
      </c>
      <c r="I9" s="3">
        <v>18</v>
      </c>
      <c r="J9" s="3">
        <v>15</v>
      </c>
      <c r="K9" s="3">
        <v>2</v>
      </c>
      <c r="L9" s="3">
        <v>8</v>
      </c>
      <c r="M9" s="3">
        <v>6</v>
      </c>
      <c r="S9" s="3"/>
      <c r="T9" s="3"/>
      <c r="U9" s="3"/>
      <c r="V9" s="3"/>
      <c r="W9" s="3"/>
    </row>
    <row r="10" spans="1:23" x14ac:dyDescent="0.25">
      <c r="A10" s="3">
        <f t="shared" si="1"/>
        <v>5</v>
      </c>
      <c r="B10" s="3">
        <v>7</v>
      </c>
      <c r="C10" s="15" t="s">
        <v>96</v>
      </c>
      <c r="D10" s="3" t="s">
        <v>43</v>
      </c>
      <c r="E10" s="14">
        <f t="shared" si="0"/>
        <v>78</v>
      </c>
      <c r="F10" s="3">
        <v>4</v>
      </c>
      <c r="G10" s="3">
        <v>12</v>
      </c>
      <c r="I10" s="3">
        <v>15</v>
      </c>
      <c r="J10" s="3">
        <v>12</v>
      </c>
      <c r="K10" s="3">
        <v>15</v>
      </c>
      <c r="L10" s="3">
        <v>4</v>
      </c>
      <c r="M10" s="3">
        <v>0</v>
      </c>
      <c r="O10" s="3">
        <v>8</v>
      </c>
      <c r="P10" s="3">
        <v>8</v>
      </c>
      <c r="S10" s="3"/>
      <c r="U10" s="3"/>
      <c r="V10" s="3"/>
      <c r="W10" s="3"/>
    </row>
    <row r="11" spans="1:23" x14ac:dyDescent="0.25">
      <c r="A11" s="3">
        <f t="shared" si="1"/>
        <v>6</v>
      </c>
      <c r="B11" s="3">
        <v>47</v>
      </c>
      <c r="C11" s="15" t="s">
        <v>123</v>
      </c>
      <c r="D11" s="3" t="s">
        <v>79</v>
      </c>
      <c r="E11" s="14">
        <f t="shared" si="0"/>
        <v>71</v>
      </c>
      <c r="I11" s="24" t="s">
        <v>117</v>
      </c>
      <c r="J11" s="3">
        <v>4</v>
      </c>
      <c r="K11" s="22">
        <v>6</v>
      </c>
      <c r="L11" s="3">
        <v>12</v>
      </c>
      <c r="M11" s="3">
        <v>2</v>
      </c>
      <c r="R11" s="3">
        <v>15</v>
      </c>
      <c r="S11" s="3">
        <v>10</v>
      </c>
      <c r="U11" s="3">
        <v>10</v>
      </c>
      <c r="V11" s="3">
        <v>12</v>
      </c>
      <c r="W11" s="3"/>
    </row>
    <row r="12" spans="1:23" x14ac:dyDescent="0.25">
      <c r="A12" s="3">
        <f t="shared" si="1"/>
        <v>7</v>
      </c>
      <c r="B12" s="3">
        <v>80</v>
      </c>
      <c r="C12" s="15" t="s">
        <v>144</v>
      </c>
      <c r="D12" s="3" t="s">
        <v>79</v>
      </c>
      <c r="E12" s="14">
        <f t="shared" si="0"/>
        <v>70</v>
      </c>
      <c r="L12" s="3">
        <v>10</v>
      </c>
      <c r="M12" s="3">
        <v>12</v>
      </c>
      <c r="O12" s="3">
        <v>12</v>
      </c>
      <c r="P12" s="3">
        <v>12</v>
      </c>
      <c r="R12" s="3">
        <v>12</v>
      </c>
      <c r="S12" s="3">
        <v>12</v>
      </c>
      <c r="U12" s="3"/>
      <c r="V12" s="3"/>
      <c r="W12" s="3"/>
    </row>
    <row r="13" spans="1:23" x14ac:dyDescent="0.25">
      <c r="A13" s="3">
        <f t="shared" si="1"/>
        <v>8</v>
      </c>
      <c r="B13" s="3">
        <v>19</v>
      </c>
      <c r="C13" s="15" t="s">
        <v>95</v>
      </c>
      <c r="D13" s="3" t="s">
        <v>43</v>
      </c>
      <c r="E13" s="14">
        <f t="shared" si="0"/>
        <v>62</v>
      </c>
      <c r="F13" s="3">
        <v>6</v>
      </c>
      <c r="G13" s="3">
        <v>8</v>
      </c>
      <c r="I13" s="3">
        <v>8</v>
      </c>
      <c r="J13" s="3">
        <v>10</v>
      </c>
      <c r="K13" s="3">
        <v>12</v>
      </c>
      <c r="L13" s="3">
        <v>0</v>
      </c>
      <c r="M13" s="3">
        <v>10</v>
      </c>
      <c r="O13" s="24" t="s">
        <v>117</v>
      </c>
      <c r="P13" s="24" t="s">
        <v>113</v>
      </c>
      <c r="S13" s="3"/>
      <c r="U13" s="3">
        <v>8</v>
      </c>
      <c r="V13" s="24" t="s">
        <v>113</v>
      </c>
      <c r="W13" s="3"/>
    </row>
    <row r="14" spans="1:23" x14ac:dyDescent="0.25">
      <c r="A14" s="3">
        <f t="shared" si="1"/>
        <v>9</v>
      </c>
      <c r="B14" s="3">
        <v>227</v>
      </c>
      <c r="C14" s="15" t="s">
        <v>122</v>
      </c>
      <c r="D14" s="3" t="s">
        <v>43</v>
      </c>
      <c r="E14" s="14">
        <f t="shared" si="0"/>
        <v>59</v>
      </c>
      <c r="I14" s="3">
        <v>12</v>
      </c>
      <c r="J14" s="3">
        <v>8</v>
      </c>
      <c r="K14" s="3">
        <v>10</v>
      </c>
      <c r="L14" s="3">
        <v>15</v>
      </c>
      <c r="M14" s="3">
        <v>8</v>
      </c>
      <c r="S14" s="3"/>
      <c r="U14" s="24" t="s">
        <v>113</v>
      </c>
      <c r="V14" s="3">
        <v>6</v>
      </c>
      <c r="W14" s="3"/>
    </row>
    <row r="15" spans="1:23" x14ac:dyDescent="0.25">
      <c r="A15" s="3">
        <f t="shared" si="1"/>
        <v>10</v>
      </c>
      <c r="B15" s="3">
        <v>99</v>
      </c>
      <c r="C15" s="15" t="s">
        <v>94</v>
      </c>
      <c r="D15" s="3" t="s">
        <v>43</v>
      </c>
      <c r="E15" s="14">
        <f t="shared" si="0"/>
        <v>46</v>
      </c>
      <c r="F15" s="3">
        <v>8</v>
      </c>
      <c r="G15" s="24" t="s">
        <v>117</v>
      </c>
      <c r="I15" s="3">
        <v>4</v>
      </c>
      <c r="J15" s="3">
        <v>2</v>
      </c>
      <c r="K15" s="3">
        <v>4</v>
      </c>
      <c r="L15" s="3">
        <v>1</v>
      </c>
      <c r="M15" s="3">
        <v>1</v>
      </c>
      <c r="O15" s="3">
        <v>6</v>
      </c>
      <c r="P15" s="3">
        <v>6</v>
      </c>
      <c r="S15" s="3"/>
      <c r="U15" s="3">
        <v>6</v>
      </c>
      <c r="V15" s="3">
        <v>8</v>
      </c>
      <c r="W15" s="3"/>
    </row>
    <row r="16" spans="1:23" x14ac:dyDescent="0.25">
      <c r="A16" s="3">
        <v>11</v>
      </c>
      <c r="B16" s="3">
        <v>37</v>
      </c>
      <c r="C16" s="15" t="s">
        <v>101</v>
      </c>
      <c r="D16" s="3" t="s">
        <v>43</v>
      </c>
      <c r="E16" s="14">
        <f t="shared" si="0"/>
        <v>40</v>
      </c>
      <c r="R16" s="3">
        <v>10</v>
      </c>
      <c r="S16" s="3">
        <v>8</v>
      </c>
      <c r="U16" s="3">
        <v>12</v>
      </c>
      <c r="V16" s="3">
        <v>10</v>
      </c>
      <c r="W16" s="3"/>
    </row>
    <row r="17" spans="1:23" x14ac:dyDescent="0.25">
      <c r="A17" s="3">
        <v>12</v>
      </c>
      <c r="B17" s="3">
        <v>69</v>
      </c>
      <c r="C17" s="15" t="s">
        <v>92</v>
      </c>
      <c r="D17" s="3" t="s">
        <v>43</v>
      </c>
      <c r="E17" s="14">
        <f t="shared" si="0"/>
        <v>28</v>
      </c>
      <c r="F17" s="3">
        <v>12</v>
      </c>
      <c r="G17" s="3">
        <v>10</v>
      </c>
      <c r="L17" s="3">
        <v>2</v>
      </c>
      <c r="M17" s="3">
        <v>4</v>
      </c>
      <c r="S17" s="3"/>
      <c r="U17" s="3"/>
      <c r="V17" s="3"/>
      <c r="W17" s="3"/>
    </row>
    <row r="18" spans="1:23" x14ac:dyDescent="0.25">
      <c r="A18" s="3">
        <v>13</v>
      </c>
      <c r="B18" s="3">
        <v>37</v>
      </c>
      <c r="C18" s="15" t="s">
        <v>159</v>
      </c>
      <c r="D18" s="3" t="s">
        <v>43</v>
      </c>
      <c r="E18" s="14">
        <f t="shared" si="0"/>
        <v>25</v>
      </c>
      <c r="O18" s="3">
        <v>10</v>
      </c>
      <c r="P18" s="3">
        <v>15</v>
      </c>
      <c r="S18" s="3"/>
      <c r="U18" s="3"/>
      <c r="V18" s="3"/>
      <c r="W18" s="3"/>
    </row>
    <row r="19" spans="1:23" x14ac:dyDescent="0.25">
      <c r="A19" s="3">
        <v>14</v>
      </c>
      <c r="B19" s="3">
        <v>86</v>
      </c>
      <c r="C19" s="15" t="s">
        <v>161</v>
      </c>
      <c r="D19" s="3" t="s">
        <v>79</v>
      </c>
      <c r="E19" s="14">
        <f t="shared" si="0"/>
        <v>14</v>
      </c>
      <c r="H19" s="26"/>
      <c r="R19" s="3">
        <v>8</v>
      </c>
      <c r="S19" s="3">
        <v>6</v>
      </c>
      <c r="T19" s="3"/>
      <c r="U19" s="3"/>
      <c r="V19" s="3"/>
      <c r="W19" s="3"/>
    </row>
    <row r="20" spans="1:23" x14ac:dyDescent="0.25">
      <c r="A20" s="3">
        <v>15</v>
      </c>
      <c r="B20" s="3">
        <v>32</v>
      </c>
      <c r="C20" s="15" t="s">
        <v>163</v>
      </c>
      <c r="D20" s="3" t="s">
        <v>79</v>
      </c>
      <c r="E20" s="14">
        <f t="shared" si="0"/>
        <v>0</v>
      </c>
      <c r="H20" s="26"/>
      <c r="S20" s="3"/>
      <c r="T20" s="3"/>
      <c r="U20" s="24" t="s">
        <v>113</v>
      </c>
      <c r="V20" s="24" t="s">
        <v>113</v>
      </c>
    </row>
    <row r="21" spans="1:23" x14ac:dyDescent="0.25">
      <c r="H21" s="26"/>
      <c r="S21" s="3"/>
      <c r="T21" s="3"/>
    </row>
    <row r="22" spans="1:23" x14ac:dyDescent="0.25">
      <c r="F22" s="17" t="s">
        <v>113</v>
      </c>
      <c r="G22" s="25" t="s">
        <v>115</v>
      </c>
    </row>
    <row r="23" spans="1:23" x14ac:dyDescent="0.25">
      <c r="F23" s="17" t="s">
        <v>117</v>
      </c>
      <c r="G23" s="25" t="s">
        <v>118</v>
      </c>
    </row>
    <row r="24" spans="1:23" x14ac:dyDescent="0.25">
      <c r="F24" s="17" t="s">
        <v>114</v>
      </c>
      <c r="G24" s="25" t="s">
        <v>116</v>
      </c>
    </row>
  </sheetData>
  <mergeCells count="12"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E1B5-CA72-4FA7-B958-A20851CC77B1}">
  <dimension ref="A1:T65"/>
  <sheetViews>
    <sheetView zoomScale="150" zoomScaleNormal="150" workbookViewId="0">
      <pane xSplit="3" topLeftCell="D1" activePane="topRight" state="frozen"/>
      <selection pane="topRight" activeCell="O25" sqref="O25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8" style="3" customWidth="1"/>
    <col min="5" max="5" width="14.28515625" style="2" customWidth="1"/>
    <col min="6" max="17" width="9.140625" style="3"/>
    <col min="18" max="18" width="10.7109375" style="3" customWidth="1"/>
    <col min="19" max="20" width="10.7109375" style="2" customWidth="1"/>
    <col min="21" max="16384" width="9.140625" style="2"/>
  </cols>
  <sheetData>
    <row r="1" spans="1:20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0" s="4" customFormat="1" ht="26.25" customHeight="1" x14ac:dyDescent="0.25">
      <c r="A2" s="1">
        <v>2025</v>
      </c>
      <c r="B2" s="1" t="s">
        <v>13</v>
      </c>
      <c r="C2" s="1" t="s">
        <v>47</v>
      </c>
      <c r="D2" s="1" t="s">
        <v>48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7.25" customHeight="1" x14ac:dyDescent="0.25">
      <c r="F3" s="33" t="s">
        <v>20</v>
      </c>
      <c r="G3" s="34"/>
      <c r="H3" s="35"/>
      <c r="I3" s="33" t="s">
        <v>21</v>
      </c>
      <c r="J3" s="34"/>
      <c r="K3" s="35"/>
      <c r="L3" s="33" t="s">
        <v>22</v>
      </c>
      <c r="M3" s="34"/>
      <c r="N3" s="35"/>
      <c r="O3" s="33" t="s">
        <v>23</v>
      </c>
      <c r="P3" s="34"/>
      <c r="Q3" s="35"/>
      <c r="R3" s="33" t="s">
        <v>24</v>
      </c>
      <c r="S3" s="34"/>
      <c r="T3" s="35"/>
    </row>
    <row r="4" spans="1:20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</row>
    <row r="5" spans="1:20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1" t="s">
        <v>19</v>
      </c>
      <c r="S5" s="12" t="s">
        <v>30</v>
      </c>
      <c r="T5" s="13"/>
    </row>
    <row r="6" spans="1:20" x14ac:dyDescent="0.25">
      <c r="A6" s="3">
        <v>1</v>
      </c>
      <c r="B6" s="3">
        <v>84</v>
      </c>
      <c r="C6" s="15" t="s">
        <v>97</v>
      </c>
      <c r="D6" s="3" t="s">
        <v>43</v>
      </c>
      <c r="E6" s="14">
        <f t="shared" ref="E6:E15" si="0">SUM(F6:T6)</f>
        <v>248</v>
      </c>
      <c r="F6" s="3">
        <v>25</v>
      </c>
      <c r="G6" s="3">
        <v>25</v>
      </c>
      <c r="I6" s="3">
        <v>25</v>
      </c>
      <c r="J6" s="3">
        <v>15</v>
      </c>
      <c r="K6" s="3">
        <v>25</v>
      </c>
      <c r="L6" s="3">
        <v>25</v>
      </c>
      <c r="M6" s="3">
        <v>25</v>
      </c>
      <c r="O6" s="3">
        <v>18</v>
      </c>
      <c r="P6" s="3">
        <v>15</v>
      </c>
      <c r="R6" s="3">
        <v>25</v>
      </c>
      <c r="S6" s="3">
        <v>25</v>
      </c>
      <c r="T6" s="3"/>
    </row>
    <row r="7" spans="1:20" x14ac:dyDescent="0.25">
      <c r="A7" s="3">
        <f t="shared" ref="A7:A15" si="1">A6+1</f>
        <v>2</v>
      </c>
      <c r="B7" s="3">
        <v>18</v>
      </c>
      <c r="C7" s="15" t="s">
        <v>98</v>
      </c>
      <c r="D7" s="3" t="s">
        <v>43</v>
      </c>
      <c r="E7" s="14">
        <f t="shared" si="0"/>
        <v>187</v>
      </c>
      <c r="F7" s="3">
        <v>18</v>
      </c>
      <c r="G7" s="3">
        <v>18</v>
      </c>
      <c r="I7" s="3">
        <v>18</v>
      </c>
      <c r="J7" s="3">
        <v>25</v>
      </c>
      <c r="K7" s="3">
        <v>18</v>
      </c>
      <c r="L7" s="3">
        <v>15</v>
      </c>
      <c r="M7" s="3">
        <v>18</v>
      </c>
      <c r="O7" s="3">
        <v>12</v>
      </c>
      <c r="P7" s="3">
        <v>12</v>
      </c>
      <c r="R7" s="3">
        <v>15</v>
      </c>
      <c r="S7" s="3">
        <v>18</v>
      </c>
      <c r="T7" s="3"/>
    </row>
    <row r="8" spans="1:20" x14ac:dyDescent="0.25">
      <c r="A8" s="3">
        <f t="shared" si="1"/>
        <v>3</v>
      </c>
      <c r="B8" s="3">
        <v>27</v>
      </c>
      <c r="C8" s="15" t="s">
        <v>104</v>
      </c>
      <c r="D8" s="3" t="s">
        <v>43</v>
      </c>
      <c r="E8" s="14">
        <f t="shared" si="0"/>
        <v>164</v>
      </c>
      <c r="F8" s="24" t="s">
        <v>117</v>
      </c>
      <c r="G8" s="3">
        <v>12</v>
      </c>
      <c r="I8" s="3">
        <v>6</v>
      </c>
      <c r="J8" s="3">
        <v>18</v>
      </c>
      <c r="K8" s="3">
        <v>12</v>
      </c>
      <c r="L8" s="3">
        <v>18</v>
      </c>
      <c r="M8" s="3">
        <v>15</v>
      </c>
      <c r="O8" s="3">
        <v>25</v>
      </c>
      <c r="P8" s="3">
        <v>25</v>
      </c>
      <c r="R8" s="3">
        <v>18</v>
      </c>
      <c r="S8" s="3">
        <v>15</v>
      </c>
      <c r="T8" s="3"/>
    </row>
    <row r="9" spans="1:20" x14ac:dyDescent="0.25">
      <c r="A9" s="3">
        <f t="shared" si="1"/>
        <v>4</v>
      </c>
      <c r="B9" s="3">
        <v>3</v>
      </c>
      <c r="C9" s="15" t="s">
        <v>102</v>
      </c>
      <c r="D9" s="3" t="s">
        <v>43</v>
      </c>
      <c r="E9" s="14">
        <f t="shared" si="0"/>
        <v>124</v>
      </c>
      <c r="F9" s="3">
        <v>10</v>
      </c>
      <c r="G9" s="3">
        <v>15</v>
      </c>
      <c r="I9" s="3">
        <v>12</v>
      </c>
      <c r="J9" s="24" t="s">
        <v>117</v>
      </c>
      <c r="K9" s="3">
        <v>10</v>
      </c>
      <c r="L9" s="3">
        <v>10</v>
      </c>
      <c r="M9" s="3">
        <v>12</v>
      </c>
      <c r="O9" s="3">
        <v>15</v>
      </c>
      <c r="P9" s="3">
        <v>18</v>
      </c>
      <c r="R9" s="3">
        <v>12</v>
      </c>
      <c r="S9" s="3">
        <v>10</v>
      </c>
      <c r="T9" s="3"/>
    </row>
    <row r="10" spans="1:20" x14ac:dyDescent="0.25">
      <c r="A10" s="3">
        <f t="shared" si="1"/>
        <v>5</v>
      </c>
      <c r="B10" s="3">
        <v>60</v>
      </c>
      <c r="C10" s="15" t="s">
        <v>100</v>
      </c>
      <c r="D10" s="3" t="s">
        <v>43</v>
      </c>
      <c r="E10" s="14">
        <f t="shared" si="0"/>
        <v>105</v>
      </c>
      <c r="F10" s="3">
        <v>15</v>
      </c>
      <c r="G10" s="3">
        <v>8</v>
      </c>
      <c r="I10" s="3">
        <v>4</v>
      </c>
      <c r="J10" s="3">
        <v>10</v>
      </c>
      <c r="K10" s="3">
        <v>6</v>
      </c>
      <c r="L10" s="3">
        <v>12</v>
      </c>
      <c r="M10" s="3">
        <v>8</v>
      </c>
      <c r="O10" s="3">
        <v>10</v>
      </c>
      <c r="P10" s="3">
        <v>10</v>
      </c>
      <c r="R10" s="3">
        <v>10</v>
      </c>
      <c r="S10" s="3">
        <v>12</v>
      </c>
      <c r="T10" s="3"/>
    </row>
    <row r="11" spans="1:20" x14ac:dyDescent="0.25">
      <c r="A11" s="3">
        <f t="shared" si="1"/>
        <v>6</v>
      </c>
      <c r="B11" s="3">
        <v>23</v>
      </c>
      <c r="C11" s="15" t="s">
        <v>99</v>
      </c>
      <c r="D11" s="3" t="s">
        <v>43</v>
      </c>
      <c r="E11" s="14">
        <f t="shared" si="0"/>
        <v>77</v>
      </c>
      <c r="F11" s="24" t="s">
        <v>117</v>
      </c>
      <c r="G11" s="24" t="s">
        <v>117</v>
      </c>
      <c r="I11" s="3">
        <v>15</v>
      </c>
      <c r="J11" s="3">
        <v>8</v>
      </c>
      <c r="K11" s="3">
        <v>8</v>
      </c>
      <c r="L11" s="3">
        <v>8</v>
      </c>
      <c r="M11" s="3">
        <v>10</v>
      </c>
      <c r="O11" s="3">
        <v>8</v>
      </c>
      <c r="P11" s="3">
        <v>8</v>
      </c>
      <c r="R11" s="3">
        <v>6</v>
      </c>
      <c r="S11" s="3">
        <v>6</v>
      </c>
      <c r="T11" s="3"/>
    </row>
    <row r="12" spans="1:20" x14ac:dyDescent="0.25">
      <c r="A12" s="3">
        <f t="shared" si="1"/>
        <v>7</v>
      </c>
      <c r="B12" s="3">
        <v>6</v>
      </c>
      <c r="C12" s="15" t="s">
        <v>101</v>
      </c>
      <c r="D12" s="3" t="s">
        <v>43</v>
      </c>
      <c r="E12" s="14">
        <f t="shared" si="0"/>
        <v>60</v>
      </c>
      <c r="F12" s="3">
        <v>12</v>
      </c>
      <c r="G12" s="3">
        <v>10</v>
      </c>
      <c r="I12" s="3">
        <v>8</v>
      </c>
      <c r="J12" s="3">
        <v>4</v>
      </c>
      <c r="K12" s="3">
        <v>4</v>
      </c>
      <c r="L12" s="3">
        <v>6</v>
      </c>
      <c r="M12" s="3">
        <v>6</v>
      </c>
      <c r="O12" s="3">
        <v>6</v>
      </c>
      <c r="P12" s="3">
        <v>4</v>
      </c>
      <c r="S12" s="3"/>
      <c r="T12" s="3"/>
    </row>
    <row r="13" spans="1:20" x14ac:dyDescent="0.25">
      <c r="A13" s="3">
        <f t="shared" si="1"/>
        <v>8</v>
      </c>
      <c r="B13" s="3">
        <v>54</v>
      </c>
      <c r="C13" s="15" t="s">
        <v>103</v>
      </c>
      <c r="D13" s="3" t="s">
        <v>43</v>
      </c>
      <c r="E13" s="14">
        <f t="shared" si="0"/>
        <v>50</v>
      </c>
      <c r="F13" s="3">
        <v>8</v>
      </c>
      <c r="G13" s="3">
        <v>6</v>
      </c>
      <c r="I13" s="3">
        <v>2</v>
      </c>
      <c r="J13" s="3">
        <v>6</v>
      </c>
      <c r="K13" s="3">
        <v>2</v>
      </c>
      <c r="O13" s="3">
        <v>4</v>
      </c>
      <c r="P13" s="3">
        <v>6</v>
      </c>
      <c r="R13" s="3">
        <v>8</v>
      </c>
      <c r="S13" s="3">
        <v>8</v>
      </c>
      <c r="T13" s="3"/>
    </row>
    <row r="14" spans="1:20" x14ac:dyDescent="0.2">
      <c r="A14" s="3">
        <f t="shared" si="1"/>
        <v>9</v>
      </c>
      <c r="B14" s="18">
        <v>88</v>
      </c>
      <c r="C14" s="21" t="s">
        <v>121</v>
      </c>
      <c r="D14" s="18" t="s">
        <v>43</v>
      </c>
      <c r="E14" s="20">
        <f t="shared" si="0"/>
        <v>37</v>
      </c>
      <c r="I14" s="3">
        <v>10</v>
      </c>
      <c r="J14" s="3">
        <v>12</v>
      </c>
      <c r="K14" s="3">
        <v>15</v>
      </c>
      <c r="S14" s="3"/>
      <c r="T14" s="3"/>
    </row>
    <row r="15" spans="1:20" x14ac:dyDescent="0.25">
      <c r="A15" s="3">
        <f t="shared" si="1"/>
        <v>10</v>
      </c>
      <c r="B15" s="3">
        <v>15</v>
      </c>
      <c r="C15" s="15" t="s">
        <v>105</v>
      </c>
      <c r="D15" s="3" t="s">
        <v>43</v>
      </c>
      <c r="E15" s="14">
        <f t="shared" si="0"/>
        <v>0</v>
      </c>
      <c r="F15" s="24" t="s">
        <v>113</v>
      </c>
      <c r="G15" s="24" t="s">
        <v>113</v>
      </c>
      <c r="S15" s="3"/>
      <c r="T15" s="3"/>
    </row>
    <row r="21" spans="6:20" x14ac:dyDescent="0.25">
      <c r="F21" s="17" t="s">
        <v>113</v>
      </c>
      <c r="G21" s="29" t="s">
        <v>115</v>
      </c>
      <c r="H21" s="30"/>
      <c r="S21" s="3"/>
      <c r="T21" s="3"/>
    </row>
    <row r="22" spans="6:20" x14ac:dyDescent="0.25">
      <c r="F22" s="17" t="s">
        <v>117</v>
      </c>
      <c r="G22" s="29" t="s">
        <v>118</v>
      </c>
      <c r="H22" s="30"/>
      <c r="S22" s="3"/>
      <c r="T22" s="3"/>
    </row>
    <row r="23" spans="6:20" x14ac:dyDescent="0.25">
      <c r="F23" s="17" t="s">
        <v>114</v>
      </c>
      <c r="G23" s="29" t="s">
        <v>116</v>
      </c>
      <c r="H23" s="30"/>
      <c r="S23" s="3"/>
      <c r="T23" s="3"/>
    </row>
    <row r="37" spans="1:1" x14ac:dyDescent="0.25">
      <c r="A37" s="2"/>
    </row>
    <row r="39" spans="1:1" x14ac:dyDescent="0.25">
      <c r="A39" s="2"/>
    </row>
    <row r="48" spans="1:1" x14ac:dyDescent="0.25">
      <c r="A48" s="2"/>
    </row>
    <row r="56" spans="1:1" x14ac:dyDescent="0.25">
      <c r="A56" s="2"/>
    </row>
    <row r="65" spans="1:1" x14ac:dyDescent="0.25">
      <c r="A65" s="2"/>
    </row>
  </sheetData>
  <mergeCells count="13">
    <mergeCell ref="L4:N4"/>
    <mergeCell ref="O4:Q4"/>
    <mergeCell ref="R4:T4"/>
    <mergeCell ref="F3:H3"/>
    <mergeCell ref="I3:K3"/>
    <mergeCell ref="L3:N3"/>
    <mergeCell ref="O3:Q3"/>
    <mergeCell ref="R3:T3"/>
    <mergeCell ref="G21:H21"/>
    <mergeCell ref="G22:H22"/>
    <mergeCell ref="G23:H23"/>
    <mergeCell ref="F4:H4"/>
    <mergeCell ref="I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AB2D-2C11-4064-981C-C5652A44731B}">
  <dimension ref="A1:T17"/>
  <sheetViews>
    <sheetView zoomScale="140" zoomScaleNormal="140" workbookViewId="0">
      <pane xSplit="3" topLeftCell="D1" activePane="topRight" state="frozen"/>
      <selection pane="topRight" activeCell="D27" sqref="D27"/>
    </sheetView>
  </sheetViews>
  <sheetFormatPr defaultRowHeight="15" x14ac:dyDescent="0.25"/>
  <cols>
    <col min="1" max="2" width="14.28515625" customWidth="1"/>
    <col min="3" max="3" width="32.28515625" customWidth="1"/>
    <col min="4" max="5" width="14.28515625" customWidth="1"/>
    <col min="18" max="20" width="10.85546875" customWidth="1"/>
  </cols>
  <sheetData>
    <row r="1" spans="1:20" s="2" customFormat="1" x14ac:dyDescent="0.25">
      <c r="A1" s="16" t="s">
        <v>34</v>
      </c>
      <c r="B1" s="16" t="s">
        <v>35</v>
      </c>
      <c r="C1" s="16" t="s">
        <v>36</v>
      </c>
      <c r="D1" s="16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s="4" customFormat="1" ht="26.25" customHeight="1" x14ac:dyDescent="0.25">
      <c r="A2" s="1">
        <v>2025</v>
      </c>
      <c r="B2" s="1" t="s">
        <v>13</v>
      </c>
      <c r="C2" s="1" t="s">
        <v>47</v>
      </c>
      <c r="D2" s="1" t="s">
        <v>119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s="2" customFormat="1" ht="17.25" customHeight="1" x14ac:dyDescent="0.25">
      <c r="A3" s="3"/>
      <c r="C3" s="3"/>
      <c r="D3" s="3"/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</row>
    <row r="4" spans="1:20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</row>
    <row r="5" spans="1:20" s="2" customFormat="1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1" t="s">
        <v>19</v>
      </c>
      <c r="S5" s="12" t="s">
        <v>30</v>
      </c>
      <c r="T5" s="13"/>
    </row>
    <row r="6" spans="1:20" s="21" customFormat="1" ht="12" x14ac:dyDescent="0.2">
      <c r="A6" s="18">
        <v>1</v>
      </c>
      <c r="B6" s="18">
        <v>27</v>
      </c>
      <c r="C6" s="19" t="s">
        <v>104</v>
      </c>
      <c r="D6" s="18" t="s">
        <v>43</v>
      </c>
      <c r="E6" s="20">
        <f t="shared" ref="E6:E12" si="0">SUM(F6:T6)</f>
        <v>223</v>
      </c>
      <c r="F6" s="24" t="s">
        <v>117</v>
      </c>
      <c r="G6" s="18">
        <v>18</v>
      </c>
      <c r="H6" s="3"/>
      <c r="I6" s="3">
        <v>12</v>
      </c>
      <c r="J6" s="3">
        <v>25</v>
      </c>
      <c r="K6" s="3">
        <v>18</v>
      </c>
      <c r="L6" s="3">
        <v>25</v>
      </c>
      <c r="M6" s="3">
        <v>25</v>
      </c>
      <c r="N6" s="3"/>
      <c r="O6" s="3">
        <v>25</v>
      </c>
      <c r="P6" s="3">
        <v>25</v>
      </c>
      <c r="Q6" s="3"/>
      <c r="R6" s="3">
        <v>25</v>
      </c>
      <c r="S6" s="3">
        <v>25</v>
      </c>
      <c r="T6" s="3"/>
    </row>
    <row r="7" spans="1:20" s="21" customFormat="1" ht="12" x14ac:dyDescent="0.2">
      <c r="A7" s="18">
        <f>A6+1</f>
        <v>2</v>
      </c>
      <c r="B7" s="18">
        <v>3</v>
      </c>
      <c r="C7" s="19" t="s">
        <v>102</v>
      </c>
      <c r="D7" s="18" t="s">
        <v>43</v>
      </c>
      <c r="E7" s="20">
        <f t="shared" si="0"/>
        <v>182</v>
      </c>
      <c r="F7" s="18">
        <v>15</v>
      </c>
      <c r="G7" s="18">
        <v>25</v>
      </c>
      <c r="H7" s="3"/>
      <c r="I7" s="3">
        <v>25</v>
      </c>
      <c r="J7" s="3">
        <v>0</v>
      </c>
      <c r="K7" s="3">
        <v>15</v>
      </c>
      <c r="L7" s="3">
        <v>15</v>
      </c>
      <c r="M7" s="3">
        <v>18</v>
      </c>
      <c r="N7" s="3"/>
      <c r="O7" s="3">
        <v>18</v>
      </c>
      <c r="P7" s="3">
        <v>18</v>
      </c>
      <c r="Q7" s="3"/>
      <c r="R7" s="3">
        <v>18</v>
      </c>
      <c r="S7" s="3">
        <v>15</v>
      </c>
      <c r="T7" s="3"/>
    </row>
    <row r="8" spans="1:20" s="21" customFormat="1" ht="12" x14ac:dyDescent="0.2">
      <c r="A8" s="18">
        <f>A7+1</f>
        <v>3</v>
      </c>
      <c r="B8" s="18">
        <v>60</v>
      </c>
      <c r="C8" s="19" t="s">
        <v>100</v>
      </c>
      <c r="D8" s="18" t="s">
        <v>43</v>
      </c>
      <c r="E8" s="20">
        <f t="shared" si="0"/>
        <v>170</v>
      </c>
      <c r="F8" s="18">
        <v>25</v>
      </c>
      <c r="G8" s="18">
        <v>12</v>
      </c>
      <c r="H8" s="3"/>
      <c r="I8" s="3">
        <v>10</v>
      </c>
      <c r="J8" s="3">
        <v>15</v>
      </c>
      <c r="K8" s="3">
        <v>12</v>
      </c>
      <c r="L8" s="3">
        <v>18</v>
      </c>
      <c r="M8" s="3">
        <v>15</v>
      </c>
      <c r="N8" s="3"/>
      <c r="O8" s="3">
        <v>15</v>
      </c>
      <c r="P8" s="3">
        <v>15</v>
      </c>
      <c r="Q8" s="3"/>
      <c r="R8" s="3">
        <v>15</v>
      </c>
      <c r="S8" s="3">
        <v>18</v>
      </c>
      <c r="T8" s="3"/>
    </row>
    <row r="9" spans="1:20" s="21" customFormat="1" ht="12" x14ac:dyDescent="0.2">
      <c r="A9" s="18">
        <f>A8+1</f>
        <v>4</v>
      </c>
      <c r="B9" s="18">
        <v>6</v>
      </c>
      <c r="C9" s="19" t="s">
        <v>101</v>
      </c>
      <c r="D9" s="18" t="s">
        <v>43</v>
      </c>
      <c r="E9" s="20">
        <f t="shared" si="0"/>
        <v>114</v>
      </c>
      <c r="F9" s="18">
        <v>18</v>
      </c>
      <c r="G9" s="18">
        <v>15</v>
      </c>
      <c r="H9" s="3"/>
      <c r="I9" s="3">
        <v>15</v>
      </c>
      <c r="J9" s="3">
        <v>10</v>
      </c>
      <c r="K9" s="3">
        <v>10</v>
      </c>
      <c r="L9" s="3">
        <v>12</v>
      </c>
      <c r="M9" s="3">
        <v>12</v>
      </c>
      <c r="N9" s="3"/>
      <c r="O9" s="3">
        <v>12</v>
      </c>
      <c r="P9" s="3">
        <v>10</v>
      </c>
      <c r="Q9" s="3"/>
      <c r="R9" s="3"/>
      <c r="S9" s="3"/>
      <c r="T9" s="3"/>
    </row>
    <row r="10" spans="1:20" s="21" customFormat="1" ht="12" x14ac:dyDescent="0.2">
      <c r="A10" s="18">
        <f>A9+1</f>
        <v>5</v>
      </c>
      <c r="B10" s="18">
        <v>54</v>
      </c>
      <c r="C10" s="19" t="s">
        <v>103</v>
      </c>
      <c r="D10" s="18" t="s">
        <v>43</v>
      </c>
      <c r="E10" s="20">
        <f t="shared" si="0"/>
        <v>96</v>
      </c>
      <c r="F10" s="18">
        <v>12</v>
      </c>
      <c r="G10" s="18">
        <v>10</v>
      </c>
      <c r="H10" s="3"/>
      <c r="I10" s="3">
        <v>8</v>
      </c>
      <c r="J10" s="3">
        <v>12</v>
      </c>
      <c r="K10" s="3">
        <v>8</v>
      </c>
      <c r="L10" s="3"/>
      <c r="M10" s="3"/>
      <c r="N10" s="3"/>
      <c r="O10" s="3">
        <v>10</v>
      </c>
      <c r="P10" s="3">
        <v>12</v>
      </c>
      <c r="Q10" s="3"/>
      <c r="R10" s="3">
        <v>12</v>
      </c>
      <c r="S10" s="3">
        <v>12</v>
      </c>
      <c r="T10" s="3"/>
    </row>
    <row r="11" spans="1:20" s="21" customFormat="1" ht="12" x14ac:dyDescent="0.2">
      <c r="A11" s="18">
        <f>A10+1</f>
        <v>6</v>
      </c>
      <c r="B11" s="18">
        <v>88</v>
      </c>
      <c r="C11" s="21" t="s">
        <v>121</v>
      </c>
      <c r="D11" s="18" t="s">
        <v>43</v>
      </c>
      <c r="E11" s="20">
        <f t="shared" si="0"/>
        <v>61</v>
      </c>
      <c r="H11" s="3"/>
      <c r="I11" s="3">
        <v>18</v>
      </c>
      <c r="J11" s="3">
        <v>18</v>
      </c>
      <c r="K11" s="3">
        <v>25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s="21" customFormat="1" ht="12" x14ac:dyDescent="0.2">
      <c r="A12" s="18">
        <f t="shared" ref="A12" si="1">A11+1</f>
        <v>7</v>
      </c>
      <c r="B12" s="18">
        <v>15</v>
      </c>
      <c r="C12" s="19" t="s">
        <v>105</v>
      </c>
      <c r="D12" s="18" t="s">
        <v>43</v>
      </c>
      <c r="E12" s="20">
        <f t="shared" si="0"/>
        <v>0</v>
      </c>
      <c r="F12" s="24" t="s">
        <v>113</v>
      </c>
      <c r="G12" s="24" t="s">
        <v>113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5" spans="1:20" x14ac:dyDescent="0.25">
      <c r="F15" s="17" t="s">
        <v>113</v>
      </c>
      <c r="G15" s="29" t="s">
        <v>115</v>
      </c>
      <c r="H15" s="30"/>
    </row>
    <row r="16" spans="1:20" x14ac:dyDescent="0.25">
      <c r="F16" s="17" t="s">
        <v>117</v>
      </c>
      <c r="G16" s="29" t="s">
        <v>118</v>
      </c>
      <c r="H16" s="30"/>
    </row>
    <row r="17" spans="6:8" x14ac:dyDescent="0.25">
      <c r="F17" s="17" t="s">
        <v>114</v>
      </c>
      <c r="G17" s="29" t="s">
        <v>116</v>
      </c>
      <c r="H17" s="30"/>
    </row>
  </sheetData>
  <mergeCells count="13">
    <mergeCell ref="L4:N4"/>
    <mergeCell ref="O4:Q4"/>
    <mergeCell ref="R4:T4"/>
    <mergeCell ref="F3:H3"/>
    <mergeCell ref="I3:K3"/>
    <mergeCell ref="L3:N3"/>
    <mergeCell ref="O3:Q3"/>
    <mergeCell ref="R3:T3"/>
    <mergeCell ref="G15:H15"/>
    <mergeCell ref="G16:H16"/>
    <mergeCell ref="G17:H17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C311-B2DF-4CE0-8661-EC9624BC4CDF}">
  <dimension ref="A1:W16"/>
  <sheetViews>
    <sheetView tabSelected="1" zoomScale="150" zoomScaleNormal="150" workbookViewId="0">
      <pane xSplit="5" topLeftCell="F1" activePane="topRight" state="frozen"/>
      <selection pane="topRight" activeCell="C29" sqref="C29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2.140625" style="3" customWidth="1"/>
    <col min="19" max="20" width="12.1406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120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B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693</v>
      </c>
      <c r="C6" s="15" t="s">
        <v>1</v>
      </c>
      <c r="D6" s="3" t="s">
        <v>9</v>
      </c>
      <c r="E6" s="14">
        <f>SUM(F6:W6)</f>
        <v>217</v>
      </c>
      <c r="F6" s="24" t="s">
        <v>113</v>
      </c>
      <c r="G6" s="24" t="s">
        <v>113</v>
      </c>
      <c r="I6" s="3">
        <v>18</v>
      </c>
      <c r="J6" s="3">
        <v>18</v>
      </c>
      <c r="K6" s="3">
        <v>18</v>
      </c>
      <c r="L6" s="3">
        <v>18</v>
      </c>
      <c r="M6" s="3">
        <v>18</v>
      </c>
      <c r="O6" s="3">
        <v>25</v>
      </c>
      <c r="P6" s="3">
        <v>18</v>
      </c>
      <c r="R6" s="3">
        <v>12</v>
      </c>
      <c r="S6" s="3">
        <v>18</v>
      </c>
      <c r="T6" s="3"/>
      <c r="U6" s="3">
        <v>18</v>
      </c>
      <c r="V6" s="3">
        <v>18</v>
      </c>
      <c r="W6" s="3">
        <v>18</v>
      </c>
    </row>
    <row r="7" spans="1:23" x14ac:dyDescent="0.25">
      <c r="A7" s="3">
        <f>A6+1</f>
        <v>2</v>
      </c>
      <c r="B7" s="3">
        <v>7</v>
      </c>
      <c r="C7" s="15" t="s">
        <v>4</v>
      </c>
      <c r="D7" s="3" t="s">
        <v>9</v>
      </c>
      <c r="E7" s="14">
        <f>SUM(F7:W7)</f>
        <v>206</v>
      </c>
      <c r="F7" s="3">
        <v>25</v>
      </c>
      <c r="G7" s="3">
        <v>25</v>
      </c>
      <c r="I7" s="24" t="s">
        <v>113</v>
      </c>
      <c r="J7" s="24" t="s">
        <v>113</v>
      </c>
      <c r="K7" s="24" t="s">
        <v>113</v>
      </c>
      <c r="L7" s="3">
        <v>15</v>
      </c>
      <c r="M7" s="24" t="s">
        <v>117</v>
      </c>
      <c r="O7" s="3">
        <v>18</v>
      </c>
      <c r="P7" s="3">
        <v>25</v>
      </c>
      <c r="R7" s="3">
        <v>18</v>
      </c>
      <c r="S7" s="3">
        <v>15</v>
      </c>
      <c r="T7" s="3"/>
      <c r="U7" s="3">
        <v>15</v>
      </c>
      <c r="V7" s="3">
        <v>25</v>
      </c>
      <c r="W7" s="3">
        <v>25</v>
      </c>
    </row>
    <row r="8" spans="1:23" x14ac:dyDescent="0.25">
      <c r="A8" s="3">
        <f>A7+1</f>
        <v>3</v>
      </c>
      <c r="B8" s="3">
        <v>49</v>
      </c>
      <c r="C8" s="15" t="s">
        <v>138</v>
      </c>
      <c r="D8" s="3" t="s">
        <v>79</v>
      </c>
      <c r="E8" s="14">
        <f>SUM(F8:W8)</f>
        <v>180</v>
      </c>
      <c r="I8" s="3">
        <v>25</v>
      </c>
      <c r="J8" s="3">
        <v>25</v>
      </c>
      <c r="K8" s="3">
        <v>25</v>
      </c>
      <c r="R8" s="3">
        <v>25</v>
      </c>
      <c r="S8" s="3">
        <v>25</v>
      </c>
      <c r="T8" s="3"/>
      <c r="U8" s="3">
        <v>25</v>
      </c>
      <c r="V8" s="3">
        <v>15</v>
      </c>
      <c r="W8" s="3">
        <v>15</v>
      </c>
    </row>
    <row r="9" spans="1:23" x14ac:dyDescent="0.25">
      <c r="A9" s="3">
        <f>A8+1</f>
        <v>4</v>
      </c>
      <c r="B9" s="3">
        <v>223</v>
      </c>
      <c r="C9" s="15" t="s">
        <v>139</v>
      </c>
      <c r="D9" s="3" t="s">
        <v>9</v>
      </c>
      <c r="E9" s="14">
        <f>SUM(F9:W9)</f>
        <v>129</v>
      </c>
      <c r="I9" s="3">
        <v>15</v>
      </c>
      <c r="J9" s="3">
        <v>15</v>
      </c>
      <c r="K9" s="3">
        <v>15</v>
      </c>
      <c r="L9" s="3">
        <v>12</v>
      </c>
      <c r="M9" s="3">
        <v>15</v>
      </c>
      <c r="O9" s="3">
        <v>15</v>
      </c>
      <c r="P9" s="3">
        <v>15</v>
      </c>
      <c r="R9" s="3">
        <v>15</v>
      </c>
      <c r="S9" s="3">
        <v>12</v>
      </c>
      <c r="T9" s="3"/>
      <c r="U9" s="3"/>
      <c r="V9" s="3"/>
      <c r="W9" s="3"/>
    </row>
    <row r="10" spans="1:23" x14ac:dyDescent="0.25">
      <c r="A10" s="3">
        <f>A9+1</f>
        <v>5</v>
      </c>
      <c r="B10" s="3">
        <v>49</v>
      </c>
      <c r="C10" s="15" t="s">
        <v>140</v>
      </c>
      <c r="D10" s="3" t="s">
        <v>43</v>
      </c>
      <c r="E10" s="14">
        <f>SUM(F10:W10)</f>
        <v>50</v>
      </c>
      <c r="L10" s="3">
        <v>25</v>
      </c>
      <c r="M10" s="3">
        <v>25</v>
      </c>
      <c r="S10" s="3"/>
      <c r="T10" s="3"/>
      <c r="U10" s="3"/>
      <c r="V10" s="3"/>
      <c r="W10" s="3"/>
    </row>
    <row r="13" spans="1:23" x14ac:dyDescent="0.25">
      <c r="C13" s="2"/>
    </row>
    <row r="14" spans="1:23" x14ac:dyDescent="0.25">
      <c r="C14" s="2"/>
      <c r="F14" s="17" t="s">
        <v>113</v>
      </c>
      <c r="G14" s="29" t="s">
        <v>115</v>
      </c>
      <c r="H14" s="30"/>
    </row>
    <row r="15" spans="1:23" x14ac:dyDescent="0.25">
      <c r="C15" s="2"/>
      <c r="F15" s="17" t="s">
        <v>117</v>
      </c>
      <c r="G15" s="29" t="s">
        <v>118</v>
      </c>
      <c r="H15" s="30"/>
    </row>
    <row r="16" spans="1:23" x14ac:dyDescent="0.25">
      <c r="F16" s="17" t="s">
        <v>114</v>
      </c>
      <c r="G16" s="29" t="s">
        <v>116</v>
      </c>
      <c r="H16" s="30"/>
    </row>
  </sheetData>
  <mergeCells count="15">
    <mergeCell ref="L4:N4"/>
    <mergeCell ref="O4:Q4"/>
    <mergeCell ref="R4:T4"/>
    <mergeCell ref="U4:W4"/>
    <mergeCell ref="F3:H3"/>
    <mergeCell ref="I3:K3"/>
    <mergeCell ref="L3:N3"/>
    <mergeCell ref="O3:Q3"/>
    <mergeCell ref="R3:T3"/>
    <mergeCell ref="U3:W3"/>
    <mergeCell ref="G16:H16"/>
    <mergeCell ref="G15:H15"/>
    <mergeCell ref="G14:H14"/>
    <mergeCell ref="F4:H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3955-F65E-4E5F-95F9-0F36025B2EDA}">
  <dimension ref="A1:W20"/>
  <sheetViews>
    <sheetView zoomScale="150" zoomScaleNormal="150" workbookViewId="0">
      <pane xSplit="5" topLeftCell="F1" activePane="topRight" state="frozen"/>
      <selection pane="topRight" activeCell="A13" sqref="A13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1.5703125" style="3" customWidth="1"/>
    <col min="19" max="20" width="11.57031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59</v>
      </c>
      <c r="C6" s="15" t="s">
        <v>136</v>
      </c>
      <c r="D6" s="3" t="s">
        <v>9</v>
      </c>
      <c r="E6" s="14">
        <f t="shared" ref="E6:E14" si="0">SUM(F6:W6)</f>
        <v>293</v>
      </c>
      <c r="F6" s="24"/>
      <c r="G6" s="24"/>
      <c r="I6" s="3">
        <v>25</v>
      </c>
      <c r="J6" s="3">
        <v>25</v>
      </c>
      <c r="K6" s="3">
        <v>25</v>
      </c>
      <c r="L6" s="3">
        <v>25</v>
      </c>
      <c r="M6" s="3">
        <v>18</v>
      </c>
      <c r="O6" s="3">
        <v>25</v>
      </c>
      <c r="P6" s="3">
        <v>25</v>
      </c>
      <c r="R6" s="3">
        <v>25</v>
      </c>
      <c r="S6" s="3">
        <v>25</v>
      </c>
      <c r="T6" s="3"/>
      <c r="U6" s="3">
        <v>25</v>
      </c>
      <c r="V6" s="3">
        <v>25</v>
      </c>
      <c r="W6" s="3">
        <v>25</v>
      </c>
    </row>
    <row r="7" spans="1:23" x14ac:dyDescent="0.25">
      <c r="A7" s="3">
        <f>A6+1</f>
        <v>2</v>
      </c>
      <c r="B7" s="3">
        <v>16</v>
      </c>
      <c r="C7" s="2" t="s">
        <v>6</v>
      </c>
      <c r="D7" s="3" t="s">
        <v>9</v>
      </c>
      <c r="E7" s="14">
        <f t="shared" si="0"/>
        <v>181</v>
      </c>
      <c r="F7" s="3">
        <v>15</v>
      </c>
      <c r="G7" s="3">
        <v>15</v>
      </c>
      <c r="I7" s="24" t="s">
        <v>113</v>
      </c>
      <c r="J7" s="24" t="s">
        <v>113</v>
      </c>
      <c r="K7" s="24" t="s">
        <v>113</v>
      </c>
      <c r="L7" s="3">
        <v>18</v>
      </c>
      <c r="M7" s="3">
        <v>25</v>
      </c>
      <c r="O7" s="3">
        <v>18</v>
      </c>
      <c r="P7" s="3">
        <v>18</v>
      </c>
      <c r="R7" s="3">
        <v>18</v>
      </c>
      <c r="S7" s="3">
        <v>18</v>
      </c>
      <c r="T7" s="3"/>
      <c r="U7" s="24" t="s">
        <v>117</v>
      </c>
      <c r="V7" s="3">
        <v>18</v>
      </c>
      <c r="W7" s="3">
        <v>18</v>
      </c>
    </row>
    <row r="8" spans="1:23" x14ac:dyDescent="0.25">
      <c r="A8" s="3">
        <f>A7+1</f>
        <v>3</v>
      </c>
      <c r="B8" s="3">
        <v>95</v>
      </c>
      <c r="C8" s="2" t="s">
        <v>7</v>
      </c>
      <c r="D8" s="3" t="s">
        <v>9</v>
      </c>
      <c r="E8" s="14">
        <f t="shared" si="0"/>
        <v>96</v>
      </c>
      <c r="F8" s="3">
        <v>18</v>
      </c>
      <c r="G8" s="3">
        <v>18</v>
      </c>
      <c r="I8" s="3">
        <v>18</v>
      </c>
      <c r="J8" s="24" t="s">
        <v>117</v>
      </c>
      <c r="K8" s="3">
        <v>18</v>
      </c>
      <c r="L8" s="3">
        <v>12</v>
      </c>
      <c r="M8" s="3">
        <v>12</v>
      </c>
      <c r="S8" s="3"/>
      <c r="T8" s="3"/>
      <c r="U8" s="3"/>
      <c r="V8" s="3"/>
      <c r="W8" s="3"/>
    </row>
    <row r="9" spans="1:23" x14ac:dyDescent="0.25">
      <c r="A9" s="3">
        <f>A8+1</f>
        <v>4</v>
      </c>
      <c r="B9" s="3">
        <v>59</v>
      </c>
      <c r="C9" s="2" t="s">
        <v>5</v>
      </c>
      <c r="D9" s="3" t="s">
        <v>9</v>
      </c>
      <c r="E9" s="14">
        <f t="shared" si="0"/>
        <v>50</v>
      </c>
      <c r="F9" s="3">
        <v>25</v>
      </c>
      <c r="G9" s="3">
        <v>25</v>
      </c>
      <c r="S9" s="3"/>
      <c r="T9" s="3"/>
      <c r="U9" s="3"/>
      <c r="V9" s="3"/>
      <c r="W9" s="3"/>
    </row>
    <row r="10" spans="1:23" x14ac:dyDescent="0.25">
      <c r="A10" s="3">
        <f t="shared" ref="A10:A13" si="1">A9+1</f>
        <v>5</v>
      </c>
      <c r="B10" s="3">
        <v>100</v>
      </c>
      <c r="C10" s="2" t="s">
        <v>153</v>
      </c>
      <c r="D10" s="3" t="s">
        <v>10</v>
      </c>
      <c r="E10" s="14">
        <f t="shared" si="0"/>
        <v>48</v>
      </c>
      <c r="F10" s="24"/>
      <c r="G10" s="24"/>
      <c r="L10" s="3">
        <v>15</v>
      </c>
      <c r="M10" s="3">
        <v>18</v>
      </c>
      <c r="R10" s="3">
        <v>15</v>
      </c>
      <c r="S10" s="24" t="s">
        <v>117</v>
      </c>
      <c r="T10" s="3"/>
      <c r="U10" s="3"/>
      <c r="V10" s="3"/>
      <c r="W10" s="3"/>
    </row>
    <row r="11" spans="1:23" x14ac:dyDescent="0.25">
      <c r="A11" s="3">
        <v>5</v>
      </c>
      <c r="B11" s="3">
        <v>15</v>
      </c>
      <c r="C11" s="15" t="s">
        <v>137</v>
      </c>
      <c r="D11" s="3" t="s">
        <v>43</v>
      </c>
      <c r="E11" s="14">
        <f t="shared" si="0"/>
        <v>48</v>
      </c>
      <c r="F11" s="24"/>
      <c r="G11" s="24"/>
      <c r="I11" s="3">
        <v>15</v>
      </c>
      <c r="J11" s="3">
        <v>18</v>
      </c>
      <c r="K11" s="3">
        <v>15</v>
      </c>
      <c r="S11" s="3"/>
      <c r="T11" s="3"/>
      <c r="U11" s="3"/>
      <c r="V11" s="3"/>
      <c r="W11" s="3"/>
    </row>
    <row r="12" spans="1:23" x14ac:dyDescent="0.25">
      <c r="A12" s="3">
        <v>7</v>
      </c>
      <c r="B12" s="3">
        <v>60</v>
      </c>
      <c r="C12" s="2" t="s">
        <v>169</v>
      </c>
      <c r="D12" s="3" t="s">
        <v>10</v>
      </c>
      <c r="E12" s="14">
        <f t="shared" si="0"/>
        <v>27</v>
      </c>
      <c r="F12" s="24"/>
      <c r="G12" s="24"/>
      <c r="R12" s="3">
        <v>12</v>
      </c>
      <c r="S12" s="3">
        <v>15</v>
      </c>
      <c r="T12" s="3"/>
      <c r="U12" s="3"/>
      <c r="V12" s="3"/>
      <c r="W12" s="3"/>
    </row>
    <row r="13" spans="1:23" x14ac:dyDescent="0.25">
      <c r="A13" s="3">
        <f t="shared" si="1"/>
        <v>8</v>
      </c>
      <c r="B13" s="3">
        <v>60</v>
      </c>
      <c r="C13" s="2" t="s">
        <v>154</v>
      </c>
      <c r="D13" s="3" t="s">
        <v>10</v>
      </c>
      <c r="E13" s="14">
        <f t="shared" si="0"/>
        <v>20</v>
      </c>
      <c r="F13" s="24"/>
      <c r="G13" s="24"/>
      <c r="L13" s="3">
        <v>10</v>
      </c>
      <c r="M13" s="3">
        <v>10</v>
      </c>
      <c r="S13" s="3"/>
      <c r="T13" s="3"/>
      <c r="U13" s="3"/>
      <c r="V13" s="3"/>
      <c r="W13" s="3"/>
    </row>
    <row r="14" spans="1:23" x14ac:dyDescent="0.25">
      <c r="A14" s="3">
        <f t="shared" ref="A14" si="2">A13+1</f>
        <v>9</v>
      </c>
      <c r="B14" s="3">
        <v>47</v>
      </c>
      <c r="C14" s="2" t="s">
        <v>8</v>
      </c>
      <c r="D14" s="3" t="s">
        <v>10</v>
      </c>
      <c r="E14" s="14">
        <f t="shared" si="0"/>
        <v>0</v>
      </c>
      <c r="F14" s="24" t="s">
        <v>113</v>
      </c>
      <c r="G14" s="24" t="s">
        <v>113</v>
      </c>
      <c r="S14" s="3"/>
      <c r="T14" s="3"/>
      <c r="U14" s="3"/>
      <c r="V14" s="3"/>
      <c r="W14" s="3"/>
    </row>
    <row r="15" spans="1:23" x14ac:dyDescent="0.25">
      <c r="C15" s="2"/>
    </row>
    <row r="16" spans="1:23" x14ac:dyDescent="0.25">
      <c r="C16" s="2"/>
    </row>
    <row r="17" spans="3:8" x14ac:dyDescent="0.25">
      <c r="C17" s="2"/>
    </row>
    <row r="18" spans="3:8" x14ac:dyDescent="0.25">
      <c r="F18" s="17" t="s">
        <v>113</v>
      </c>
      <c r="G18" s="29" t="s">
        <v>115</v>
      </c>
      <c r="H18" s="30"/>
    </row>
    <row r="19" spans="3:8" x14ac:dyDescent="0.25">
      <c r="F19" s="17" t="s">
        <v>117</v>
      </c>
      <c r="G19" s="29" t="s">
        <v>118</v>
      </c>
      <c r="H19" s="30"/>
    </row>
    <row r="20" spans="3:8" x14ac:dyDescent="0.25">
      <c r="F20" s="17" t="s">
        <v>114</v>
      </c>
      <c r="G20" s="29" t="s">
        <v>116</v>
      </c>
      <c r="H20" s="30"/>
    </row>
  </sheetData>
  <mergeCells count="15">
    <mergeCell ref="G20:H20"/>
    <mergeCell ref="G19:H19"/>
    <mergeCell ref="G18:H18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8ABE-3955-4CD9-B6DF-B430C4F63B62}">
  <dimension ref="A1:W15"/>
  <sheetViews>
    <sheetView zoomScale="150" zoomScaleNormal="150" workbookViewId="0">
      <selection activeCell="C33" sqref="C33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8" width="9.140625" style="3"/>
    <col min="19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33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29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/>
      <c r="C6" s="2"/>
      <c r="E6" s="14">
        <f>SUM(F6:W6)</f>
        <v>0</v>
      </c>
      <c r="S6" s="3"/>
      <c r="T6" s="3"/>
      <c r="U6" s="3"/>
      <c r="V6" s="3"/>
      <c r="W6" s="3"/>
    </row>
    <row r="7" spans="1:23" x14ac:dyDescent="0.25">
      <c r="A7" s="3">
        <f>A6+1</f>
        <v>2</v>
      </c>
      <c r="B7" s="3"/>
      <c r="C7" s="2"/>
      <c r="E7" s="14">
        <f t="shared" ref="E7:E8" si="0">SUM(F7:W7)</f>
        <v>0</v>
      </c>
      <c r="S7" s="3"/>
      <c r="T7" s="3"/>
      <c r="U7" s="3"/>
      <c r="V7" s="3"/>
      <c r="W7" s="3"/>
    </row>
    <row r="8" spans="1:23" x14ac:dyDescent="0.25">
      <c r="A8" s="3">
        <f>A7+1</f>
        <v>3</v>
      </c>
      <c r="B8" s="3"/>
      <c r="C8" s="2"/>
      <c r="E8" s="14">
        <f t="shared" si="0"/>
        <v>0</v>
      </c>
      <c r="S8" s="3"/>
      <c r="T8" s="3"/>
      <c r="U8" s="3"/>
      <c r="V8" s="3"/>
      <c r="W8" s="3"/>
    </row>
    <row r="13" spans="1:23" x14ac:dyDescent="0.25">
      <c r="F13" s="17" t="s">
        <v>113</v>
      </c>
      <c r="G13" s="29" t="s">
        <v>115</v>
      </c>
      <c r="H13" s="30"/>
    </row>
    <row r="14" spans="1:23" x14ac:dyDescent="0.25">
      <c r="F14" s="17" t="s">
        <v>117</v>
      </c>
      <c r="G14" s="29" t="s">
        <v>118</v>
      </c>
      <c r="H14" s="30"/>
    </row>
    <row r="15" spans="1:23" x14ac:dyDescent="0.25">
      <c r="F15" s="17" t="s">
        <v>114</v>
      </c>
      <c r="G15" s="29" t="s">
        <v>116</v>
      </c>
      <c r="H15" s="30"/>
    </row>
  </sheetData>
  <mergeCells count="15">
    <mergeCell ref="G15:H15"/>
    <mergeCell ref="G14:H14"/>
    <mergeCell ref="G13:H13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906E-7E13-4970-8258-CB240F4C5771}">
  <dimension ref="A1:W53"/>
  <sheetViews>
    <sheetView zoomScale="150" zoomScaleNormal="150" workbookViewId="0">
      <pane xSplit="3" topLeftCell="D1" activePane="topRight" state="frozen"/>
      <selection pane="topRight" activeCell="N34" sqref="N34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1.42578125" style="3" customWidth="1"/>
    <col min="19" max="20" width="11.425781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109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86</v>
      </c>
      <c r="C6" s="2" t="s">
        <v>38</v>
      </c>
      <c r="D6" s="3" t="s">
        <v>9</v>
      </c>
      <c r="E6" s="14">
        <f t="shared" ref="E6:E20" si="0">SUM(F6:W6)</f>
        <v>316</v>
      </c>
      <c r="F6" s="3">
        <v>15</v>
      </c>
      <c r="G6" s="3">
        <v>15</v>
      </c>
      <c r="I6" s="3">
        <v>25</v>
      </c>
      <c r="J6" s="3">
        <v>18</v>
      </c>
      <c r="K6" s="3">
        <v>18</v>
      </c>
      <c r="L6" s="3">
        <v>25</v>
      </c>
      <c r="M6" s="3">
        <v>25</v>
      </c>
      <c r="O6" s="3">
        <v>25</v>
      </c>
      <c r="P6" s="3">
        <v>25</v>
      </c>
      <c r="R6" s="3">
        <v>25</v>
      </c>
      <c r="S6" s="3">
        <v>25</v>
      </c>
      <c r="T6" s="3"/>
      <c r="U6" s="3">
        <v>25</v>
      </c>
      <c r="V6" s="3">
        <v>25</v>
      </c>
      <c r="W6" s="3">
        <v>25</v>
      </c>
    </row>
    <row r="7" spans="1:23" x14ac:dyDescent="0.25">
      <c r="A7" s="3">
        <f>A6+1</f>
        <v>2</v>
      </c>
      <c r="B7" s="3">
        <v>33</v>
      </c>
      <c r="C7" s="2" t="s">
        <v>42</v>
      </c>
      <c r="D7" s="3" t="s">
        <v>43</v>
      </c>
      <c r="E7" s="14">
        <f t="shared" si="0"/>
        <v>157</v>
      </c>
      <c r="F7" s="3">
        <v>25</v>
      </c>
      <c r="G7" s="3">
        <v>25</v>
      </c>
      <c r="I7" s="3">
        <v>15</v>
      </c>
      <c r="J7" s="3">
        <v>12</v>
      </c>
      <c r="K7" s="3">
        <v>10</v>
      </c>
      <c r="L7" s="3">
        <v>12</v>
      </c>
      <c r="M7" s="24" t="s">
        <v>117</v>
      </c>
      <c r="O7" s="3">
        <v>18</v>
      </c>
      <c r="P7" s="3">
        <v>18</v>
      </c>
      <c r="R7" s="3">
        <v>12</v>
      </c>
      <c r="S7" s="3">
        <v>10</v>
      </c>
      <c r="T7" s="3"/>
      <c r="U7" s="3"/>
      <c r="V7" s="3"/>
      <c r="W7" s="3"/>
    </row>
    <row r="8" spans="1:23" x14ac:dyDescent="0.25">
      <c r="A8" s="3">
        <f>A7+1</f>
        <v>3</v>
      </c>
      <c r="B8" s="3">
        <v>19</v>
      </c>
      <c r="C8" s="2" t="s">
        <v>132</v>
      </c>
      <c r="D8" s="3" t="s">
        <v>43</v>
      </c>
      <c r="E8" s="14">
        <f t="shared" si="0"/>
        <v>149</v>
      </c>
      <c r="I8" s="3">
        <v>10</v>
      </c>
      <c r="J8" s="3">
        <v>15</v>
      </c>
      <c r="K8" s="3">
        <v>15</v>
      </c>
      <c r="L8" s="3">
        <v>10</v>
      </c>
      <c r="M8" s="3">
        <v>12</v>
      </c>
      <c r="R8" s="3">
        <v>15</v>
      </c>
      <c r="S8" s="3">
        <v>18</v>
      </c>
      <c r="T8" s="3"/>
      <c r="U8" s="3">
        <v>18</v>
      </c>
      <c r="V8" s="3">
        <v>18</v>
      </c>
      <c r="W8" s="3">
        <v>18</v>
      </c>
    </row>
    <row r="9" spans="1:23" x14ac:dyDescent="0.25">
      <c r="A9" s="3">
        <f t="shared" ref="A9:A19" si="1">A8+1</f>
        <v>4</v>
      </c>
      <c r="B9" s="3">
        <v>1</v>
      </c>
      <c r="C9" s="2" t="s">
        <v>39</v>
      </c>
      <c r="D9" s="3" t="s">
        <v>9</v>
      </c>
      <c r="E9" s="14">
        <f t="shared" si="0"/>
        <v>112</v>
      </c>
      <c r="F9" s="3">
        <v>18</v>
      </c>
      <c r="G9" s="3">
        <v>18</v>
      </c>
      <c r="I9" s="3">
        <v>18</v>
      </c>
      <c r="J9" s="3">
        <v>25</v>
      </c>
      <c r="K9" s="3">
        <v>25</v>
      </c>
      <c r="L9" s="3">
        <v>8</v>
      </c>
      <c r="M9" s="24" t="s">
        <v>117</v>
      </c>
      <c r="S9" s="3"/>
      <c r="T9" s="3"/>
      <c r="U9" s="3"/>
      <c r="V9" s="3"/>
      <c r="W9" s="3"/>
    </row>
    <row r="10" spans="1:23" x14ac:dyDescent="0.25">
      <c r="A10" s="3">
        <f t="shared" si="1"/>
        <v>5</v>
      </c>
      <c r="B10" s="3">
        <v>99</v>
      </c>
      <c r="C10" s="2" t="s">
        <v>40</v>
      </c>
      <c r="D10" s="3" t="s">
        <v>43</v>
      </c>
      <c r="E10" s="14">
        <f t="shared" si="0"/>
        <v>102</v>
      </c>
      <c r="F10" s="3">
        <v>10</v>
      </c>
      <c r="G10" s="3">
        <v>10</v>
      </c>
      <c r="I10" s="3">
        <v>6</v>
      </c>
      <c r="J10" s="3">
        <v>10</v>
      </c>
      <c r="K10" s="3">
        <v>12</v>
      </c>
      <c r="L10" s="3">
        <v>6</v>
      </c>
      <c r="M10" s="3">
        <v>10</v>
      </c>
      <c r="O10" s="24" t="s">
        <v>113</v>
      </c>
      <c r="P10" s="24" t="s">
        <v>113</v>
      </c>
      <c r="R10" s="3">
        <v>2</v>
      </c>
      <c r="S10" s="3">
        <v>4</v>
      </c>
      <c r="T10" s="3"/>
      <c r="U10" s="3">
        <v>12</v>
      </c>
      <c r="V10" s="3">
        <v>10</v>
      </c>
      <c r="W10" s="3">
        <v>10</v>
      </c>
    </row>
    <row r="11" spans="1:23" x14ac:dyDescent="0.25">
      <c r="A11" s="3">
        <f t="shared" si="1"/>
        <v>6</v>
      </c>
      <c r="B11" s="3">
        <v>76</v>
      </c>
      <c r="C11" s="2" t="s">
        <v>157</v>
      </c>
      <c r="D11" s="3" t="s">
        <v>43</v>
      </c>
      <c r="E11" s="14">
        <f t="shared" si="0"/>
        <v>73</v>
      </c>
      <c r="O11" s="3">
        <v>15</v>
      </c>
      <c r="P11" s="3">
        <v>15</v>
      </c>
      <c r="R11" s="3">
        <v>4</v>
      </c>
      <c r="S11" s="24" t="s">
        <v>117</v>
      </c>
      <c r="T11" s="3"/>
      <c r="U11" s="3">
        <v>15</v>
      </c>
      <c r="V11" s="3">
        <v>12</v>
      </c>
      <c r="W11" s="3">
        <v>12</v>
      </c>
    </row>
    <row r="12" spans="1:23" x14ac:dyDescent="0.25">
      <c r="A12" s="3">
        <f t="shared" si="1"/>
        <v>7</v>
      </c>
      <c r="B12" s="3">
        <v>69</v>
      </c>
      <c r="C12" s="2" t="s">
        <v>133</v>
      </c>
      <c r="D12" s="3" t="s">
        <v>79</v>
      </c>
      <c r="E12" s="14">
        <f t="shared" si="0"/>
        <v>66</v>
      </c>
      <c r="I12" s="3">
        <v>12</v>
      </c>
      <c r="J12" s="24" t="s">
        <v>113</v>
      </c>
      <c r="K12" s="24" t="s">
        <v>113</v>
      </c>
      <c r="L12" s="3">
        <v>18</v>
      </c>
      <c r="M12" s="3">
        <v>18</v>
      </c>
      <c r="R12" s="3">
        <v>18</v>
      </c>
      <c r="S12" s="24" t="s">
        <v>117</v>
      </c>
      <c r="T12" s="3"/>
      <c r="U12" s="3"/>
      <c r="V12" s="3"/>
      <c r="W12" s="3"/>
    </row>
    <row r="13" spans="1:23" x14ac:dyDescent="0.25">
      <c r="A13" s="3">
        <f t="shared" si="1"/>
        <v>8</v>
      </c>
      <c r="B13" s="3">
        <v>79</v>
      </c>
      <c r="C13" s="2" t="s">
        <v>152</v>
      </c>
      <c r="D13" s="3" t="s">
        <v>9</v>
      </c>
      <c r="E13" s="14">
        <f t="shared" si="0"/>
        <v>30</v>
      </c>
      <c r="L13" s="3">
        <v>15</v>
      </c>
      <c r="M13" s="3">
        <v>15</v>
      </c>
      <c r="S13" s="3"/>
      <c r="T13" s="3"/>
      <c r="U13" s="3"/>
      <c r="V13" s="3"/>
      <c r="W13" s="3"/>
    </row>
    <row r="14" spans="1:23" x14ac:dyDescent="0.25">
      <c r="A14" s="3">
        <v>8</v>
      </c>
      <c r="B14" s="3">
        <v>23</v>
      </c>
      <c r="C14" s="2" t="s">
        <v>142</v>
      </c>
      <c r="D14" s="3" t="s">
        <v>43</v>
      </c>
      <c r="E14" s="14">
        <f t="shared" si="0"/>
        <v>30</v>
      </c>
      <c r="S14" s="3"/>
      <c r="T14" s="3"/>
      <c r="U14" s="24" t="s">
        <v>117</v>
      </c>
      <c r="V14" s="3">
        <v>15</v>
      </c>
      <c r="W14" s="3">
        <v>15</v>
      </c>
    </row>
    <row r="15" spans="1:23" x14ac:dyDescent="0.25">
      <c r="A15" s="3">
        <v>10</v>
      </c>
      <c r="B15" s="3">
        <v>85</v>
      </c>
      <c r="C15" s="2" t="s">
        <v>41</v>
      </c>
      <c r="D15" s="3" t="s">
        <v>9</v>
      </c>
      <c r="E15" s="14">
        <f t="shared" si="0"/>
        <v>24</v>
      </c>
      <c r="F15" s="3">
        <v>12</v>
      </c>
      <c r="G15" s="3">
        <v>12</v>
      </c>
      <c r="S15" s="3"/>
      <c r="T15" s="3"/>
      <c r="U15" s="3"/>
      <c r="V15" s="3"/>
      <c r="W15" s="3"/>
    </row>
    <row r="16" spans="1:23" x14ac:dyDescent="0.25">
      <c r="A16" s="3">
        <f t="shared" si="1"/>
        <v>11</v>
      </c>
      <c r="B16" s="3">
        <v>55</v>
      </c>
      <c r="C16" s="2" t="s">
        <v>135</v>
      </c>
      <c r="D16" s="3" t="s">
        <v>43</v>
      </c>
      <c r="E16" s="14">
        <f t="shared" si="0"/>
        <v>22</v>
      </c>
      <c r="I16" s="24" t="s">
        <v>117</v>
      </c>
      <c r="J16" s="24" t="s">
        <v>113</v>
      </c>
      <c r="K16" s="24" t="s">
        <v>113</v>
      </c>
      <c r="R16" s="3">
        <v>10</v>
      </c>
      <c r="S16" s="3">
        <v>12</v>
      </c>
      <c r="T16" s="3"/>
      <c r="U16" s="3"/>
      <c r="V16" s="3"/>
      <c r="W16" s="3"/>
    </row>
    <row r="17" spans="1:23" x14ac:dyDescent="0.25">
      <c r="A17" s="3">
        <f t="shared" si="1"/>
        <v>12</v>
      </c>
      <c r="B17" s="3">
        <v>88</v>
      </c>
      <c r="C17" s="15" t="s">
        <v>166</v>
      </c>
      <c r="D17" s="3" t="s">
        <v>79</v>
      </c>
      <c r="E17" s="14">
        <f t="shared" si="0"/>
        <v>21</v>
      </c>
      <c r="R17" s="3">
        <v>6</v>
      </c>
      <c r="S17" s="3">
        <v>15</v>
      </c>
      <c r="T17" s="3"/>
      <c r="U17" s="3"/>
      <c r="V17" s="3"/>
      <c r="W17" s="3"/>
    </row>
    <row r="18" spans="1:23" x14ac:dyDescent="0.25">
      <c r="A18" s="3">
        <f t="shared" si="1"/>
        <v>13</v>
      </c>
      <c r="B18" s="3">
        <v>8</v>
      </c>
      <c r="C18" s="15" t="s">
        <v>167</v>
      </c>
      <c r="D18" s="3" t="s">
        <v>79</v>
      </c>
      <c r="E18" s="14">
        <f t="shared" si="0"/>
        <v>16</v>
      </c>
      <c r="R18" s="3">
        <v>8</v>
      </c>
      <c r="S18" s="3">
        <v>8</v>
      </c>
      <c r="T18" s="3"/>
      <c r="U18" s="3"/>
      <c r="V18" s="3"/>
      <c r="W18" s="3"/>
    </row>
    <row r="19" spans="1:23" x14ac:dyDescent="0.25">
      <c r="A19" s="3">
        <f t="shared" si="1"/>
        <v>14</v>
      </c>
      <c r="B19" s="3">
        <v>23</v>
      </c>
      <c r="C19" s="2" t="s">
        <v>134</v>
      </c>
      <c r="D19" s="3" t="s">
        <v>43</v>
      </c>
      <c r="E19" s="14">
        <f t="shared" si="0"/>
        <v>8</v>
      </c>
      <c r="I19" s="3">
        <v>8</v>
      </c>
      <c r="J19" s="24" t="s">
        <v>117</v>
      </c>
      <c r="K19" s="24" t="s">
        <v>113</v>
      </c>
      <c r="L19" s="24" t="s">
        <v>113</v>
      </c>
      <c r="M19" s="24" t="s">
        <v>113</v>
      </c>
      <c r="S19" s="3"/>
      <c r="T19" s="3"/>
      <c r="U19" s="3"/>
      <c r="V19" s="3"/>
      <c r="W19" s="3"/>
    </row>
    <row r="20" spans="1:23" x14ac:dyDescent="0.25">
      <c r="A20" s="3">
        <v>15</v>
      </c>
      <c r="B20" s="3">
        <v>369</v>
      </c>
      <c r="C20" s="15" t="s">
        <v>168</v>
      </c>
      <c r="D20" s="3" t="s">
        <v>43</v>
      </c>
      <c r="E20" s="14">
        <f t="shared" si="0"/>
        <v>7</v>
      </c>
      <c r="R20" s="3">
        <v>1</v>
      </c>
      <c r="S20" s="3">
        <v>6</v>
      </c>
      <c r="T20" s="3"/>
      <c r="U20" s="3"/>
      <c r="V20" s="3"/>
      <c r="W20" s="3"/>
    </row>
    <row r="21" spans="1:23" x14ac:dyDescent="0.25">
      <c r="A21" s="2"/>
    </row>
    <row r="22" spans="1:23" x14ac:dyDescent="0.25">
      <c r="F22" s="17" t="s">
        <v>113</v>
      </c>
      <c r="G22" s="29" t="s">
        <v>115</v>
      </c>
      <c r="H22" s="30"/>
    </row>
    <row r="23" spans="1:23" x14ac:dyDescent="0.25">
      <c r="F23" s="17" t="s">
        <v>117</v>
      </c>
      <c r="G23" s="29" t="s">
        <v>118</v>
      </c>
      <c r="H23" s="30"/>
    </row>
    <row r="24" spans="1:23" x14ac:dyDescent="0.25">
      <c r="F24" s="17" t="s">
        <v>114</v>
      </c>
      <c r="G24" s="29" t="s">
        <v>116</v>
      </c>
      <c r="H24" s="30"/>
    </row>
    <row r="29" spans="1:23" x14ac:dyDescent="0.25">
      <c r="A29" s="2"/>
    </row>
    <row r="37" spans="1:1" x14ac:dyDescent="0.25">
      <c r="A37" s="2"/>
    </row>
    <row r="45" spans="1:1" x14ac:dyDescent="0.25">
      <c r="A45" s="2"/>
    </row>
    <row r="53" spans="1:1" x14ac:dyDescent="0.25">
      <c r="A53" s="2"/>
    </row>
  </sheetData>
  <mergeCells count="15">
    <mergeCell ref="G24:H24"/>
    <mergeCell ref="G23:H23"/>
    <mergeCell ref="G22:H22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6C7D-D94E-40B7-B8B7-294026855801}">
  <dimension ref="A1:W58"/>
  <sheetViews>
    <sheetView zoomScale="150" zoomScaleNormal="150" workbookViewId="0">
      <pane xSplit="3" topLeftCell="D1" activePane="topRight" state="frozen"/>
      <selection pane="topRight" activeCell="D26" sqref="D26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0.42578125" style="3" customWidth="1"/>
    <col min="19" max="20" width="10.425781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110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9</v>
      </c>
      <c r="C6" s="2" t="s">
        <v>50</v>
      </c>
      <c r="D6" s="3" t="s">
        <v>79</v>
      </c>
      <c r="E6" s="14">
        <f t="shared" ref="E6:E14" si="0">SUM(F6:W6)</f>
        <v>275</v>
      </c>
      <c r="F6" s="3">
        <v>25</v>
      </c>
      <c r="G6" s="3">
        <v>25</v>
      </c>
      <c r="I6" s="3">
        <v>25</v>
      </c>
      <c r="J6" s="3">
        <v>25</v>
      </c>
      <c r="K6" s="3">
        <v>25</v>
      </c>
      <c r="L6" s="3">
        <v>25</v>
      </c>
      <c r="M6" s="3">
        <v>25</v>
      </c>
      <c r="O6" s="3">
        <v>25</v>
      </c>
      <c r="P6" s="3">
        <v>25</v>
      </c>
      <c r="R6" s="3">
        <v>25</v>
      </c>
      <c r="S6" s="3">
        <v>25</v>
      </c>
      <c r="T6" s="3"/>
      <c r="U6" s="3"/>
      <c r="V6" s="3"/>
      <c r="W6" s="3"/>
    </row>
    <row r="7" spans="1:23" x14ac:dyDescent="0.25">
      <c r="A7" s="3">
        <f>A6+1</f>
        <v>2</v>
      </c>
      <c r="B7" s="3">
        <v>77</v>
      </c>
      <c r="C7" s="2" t="s">
        <v>51</v>
      </c>
      <c r="D7" s="3" t="s">
        <v>9</v>
      </c>
      <c r="E7" s="14">
        <f t="shared" si="0"/>
        <v>243</v>
      </c>
      <c r="F7" s="3">
        <v>15</v>
      </c>
      <c r="G7" s="3">
        <v>18</v>
      </c>
      <c r="I7" s="3">
        <v>15</v>
      </c>
      <c r="J7" s="3">
        <v>18</v>
      </c>
      <c r="K7" s="3">
        <v>18</v>
      </c>
      <c r="L7" s="3">
        <v>18</v>
      </c>
      <c r="M7" s="3">
        <v>18</v>
      </c>
      <c r="O7" s="3">
        <v>15</v>
      </c>
      <c r="P7" s="3">
        <v>15</v>
      </c>
      <c r="R7" s="3">
        <v>18</v>
      </c>
      <c r="S7" s="24" t="s">
        <v>117</v>
      </c>
      <c r="T7" s="3"/>
      <c r="U7" s="3">
        <v>25</v>
      </c>
      <c r="V7" s="3">
        <v>25</v>
      </c>
      <c r="W7" s="3">
        <v>25</v>
      </c>
    </row>
    <row r="8" spans="1:23" x14ac:dyDescent="0.25">
      <c r="A8" s="3">
        <f t="shared" ref="A8:A11" si="1">A7+1</f>
        <v>3</v>
      </c>
      <c r="B8" s="3">
        <v>95</v>
      </c>
      <c r="C8" s="2" t="s">
        <v>52</v>
      </c>
      <c r="D8" s="3" t="s">
        <v>9</v>
      </c>
      <c r="E8" s="14">
        <f t="shared" si="0"/>
        <v>172</v>
      </c>
      <c r="F8" s="3">
        <v>10</v>
      </c>
      <c r="G8" s="3">
        <v>12</v>
      </c>
      <c r="I8" s="3">
        <v>18</v>
      </c>
      <c r="J8" s="3">
        <v>10</v>
      </c>
      <c r="K8" s="3">
        <v>10</v>
      </c>
      <c r="L8" s="3">
        <v>10</v>
      </c>
      <c r="M8" s="3">
        <v>10</v>
      </c>
      <c r="O8" s="3">
        <v>10</v>
      </c>
      <c r="P8" s="3">
        <v>10</v>
      </c>
      <c r="R8" s="3">
        <v>15</v>
      </c>
      <c r="S8" s="3">
        <v>18</v>
      </c>
      <c r="T8" s="3"/>
      <c r="U8" s="3">
        <v>15</v>
      </c>
      <c r="V8" s="3">
        <v>12</v>
      </c>
      <c r="W8" s="3">
        <v>12</v>
      </c>
    </row>
    <row r="9" spans="1:23" x14ac:dyDescent="0.25">
      <c r="A9" s="3">
        <f t="shared" si="1"/>
        <v>4</v>
      </c>
      <c r="B9" s="3">
        <v>74</v>
      </c>
      <c r="C9" s="2" t="s">
        <v>53</v>
      </c>
      <c r="D9" s="3" t="s">
        <v>9</v>
      </c>
      <c r="E9" s="14">
        <f t="shared" si="0"/>
        <v>158</v>
      </c>
      <c r="F9" s="3">
        <v>12</v>
      </c>
      <c r="G9" s="3">
        <v>10</v>
      </c>
      <c r="I9" s="3">
        <v>12</v>
      </c>
      <c r="J9" s="3">
        <v>15</v>
      </c>
      <c r="K9" s="3">
        <v>15</v>
      </c>
      <c r="L9" s="3">
        <v>12</v>
      </c>
      <c r="M9" s="3">
        <v>12</v>
      </c>
      <c r="O9" s="3">
        <v>8</v>
      </c>
      <c r="P9" s="3">
        <v>8</v>
      </c>
      <c r="S9" s="3"/>
      <c r="T9" s="3"/>
      <c r="U9" s="3">
        <v>18</v>
      </c>
      <c r="V9" s="3">
        <v>18</v>
      </c>
      <c r="W9" s="3">
        <v>18</v>
      </c>
    </row>
    <row r="10" spans="1:23" x14ac:dyDescent="0.25">
      <c r="A10" s="3">
        <f t="shared" si="1"/>
        <v>5</v>
      </c>
      <c r="B10" s="3">
        <v>11</v>
      </c>
      <c r="C10" s="2" t="s">
        <v>49</v>
      </c>
      <c r="D10" s="3" t="s">
        <v>9</v>
      </c>
      <c r="E10" s="14">
        <f t="shared" si="0"/>
        <v>67</v>
      </c>
      <c r="F10" s="3">
        <v>18</v>
      </c>
      <c r="G10" s="3">
        <v>15</v>
      </c>
      <c r="I10" s="3">
        <v>10</v>
      </c>
      <c r="J10" s="3">
        <v>12</v>
      </c>
      <c r="K10" s="3">
        <v>12</v>
      </c>
      <c r="S10" s="3"/>
      <c r="T10" s="3"/>
      <c r="U10" s="3"/>
      <c r="V10" s="3"/>
      <c r="W10" s="3"/>
    </row>
    <row r="11" spans="1:23" x14ac:dyDescent="0.25">
      <c r="A11" s="3">
        <f t="shared" si="1"/>
        <v>6</v>
      </c>
      <c r="B11" s="3">
        <v>7</v>
      </c>
      <c r="C11" s="2" t="s">
        <v>151</v>
      </c>
      <c r="D11" s="3" t="s">
        <v>9</v>
      </c>
      <c r="E11" s="14">
        <f t="shared" si="0"/>
        <v>66</v>
      </c>
      <c r="L11" s="3">
        <v>15</v>
      </c>
      <c r="M11" s="3">
        <v>15</v>
      </c>
      <c r="O11" s="3">
        <v>18</v>
      </c>
      <c r="P11" s="3">
        <v>18</v>
      </c>
      <c r="S11" s="3"/>
      <c r="T11" s="3"/>
      <c r="U11" s="3"/>
      <c r="V11" s="3"/>
      <c r="W11" s="3"/>
    </row>
    <row r="12" spans="1:23" x14ac:dyDescent="0.25">
      <c r="A12" s="3">
        <v>7</v>
      </c>
      <c r="B12" s="3">
        <v>84</v>
      </c>
      <c r="C12" s="15" t="s">
        <v>173</v>
      </c>
      <c r="D12" s="3" t="s">
        <v>9</v>
      </c>
      <c r="E12" s="14">
        <f t="shared" si="0"/>
        <v>42</v>
      </c>
      <c r="R12" s="24"/>
      <c r="S12" s="24"/>
      <c r="T12" s="3"/>
      <c r="U12" s="3">
        <v>12</v>
      </c>
      <c r="V12" s="3">
        <v>15</v>
      </c>
      <c r="W12" s="3">
        <v>15</v>
      </c>
    </row>
    <row r="13" spans="1:23" x14ac:dyDescent="0.25">
      <c r="A13" s="3">
        <v>8</v>
      </c>
      <c r="B13" s="3">
        <v>96</v>
      </c>
      <c r="C13" s="2" t="s">
        <v>156</v>
      </c>
      <c r="D13" s="3" t="s">
        <v>9</v>
      </c>
      <c r="E13" s="14">
        <f t="shared" si="0"/>
        <v>24</v>
      </c>
      <c r="O13" s="3">
        <v>12</v>
      </c>
      <c r="P13" s="3">
        <v>12</v>
      </c>
      <c r="S13" s="3"/>
      <c r="T13" s="3"/>
      <c r="U13" s="3"/>
      <c r="V13" s="3"/>
      <c r="W13" s="3"/>
    </row>
    <row r="14" spans="1:23" x14ac:dyDescent="0.25">
      <c r="A14" s="3">
        <v>9</v>
      </c>
      <c r="B14" s="3">
        <v>24</v>
      </c>
      <c r="C14" s="15" t="s">
        <v>165</v>
      </c>
      <c r="D14" s="3" t="s">
        <v>9</v>
      </c>
      <c r="E14" s="14">
        <f t="shared" si="0"/>
        <v>0</v>
      </c>
      <c r="R14" s="24" t="s">
        <v>113</v>
      </c>
      <c r="S14" s="24" t="s">
        <v>113</v>
      </c>
      <c r="T14" s="3"/>
      <c r="U14" s="3"/>
      <c r="V14" s="3"/>
      <c r="W14" s="3"/>
    </row>
    <row r="15" spans="1:23" x14ac:dyDescent="0.25">
      <c r="B15" s="3"/>
      <c r="C15" s="2"/>
    </row>
    <row r="18" spans="1:8" x14ac:dyDescent="0.25">
      <c r="F18" s="17" t="s">
        <v>113</v>
      </c>
      <c r="G18" s="29" t="s">
        <v>115</v>
      </c>
      <c r="H18" s="30"/>
    </row>
    <row r="19" spans="1:8" x14ac:dyDescent="0.25">
      <c r="F19" s="17" t="s">
        <v>117</v>
      </c>
      <c r="G19" s="29" t="s">
        <v>118</v>
      </c>
      <c r="H19" s="30"/>
    </row>
    <row r="20" spans="1:8" x14ac:dyDescent="0.25">
      <c r="F20" s="17" t="s">
        <v>114</v>
      </c>
      <c r="G20" s="29" t="s">
        <v>116</v>
      </c>
      <c r="H20" s="30"/>
    </row>
    <row r="26" spans="1:8" x14ac:dyDescent="0.25">
      <c r="A26" s="2"/>
    </row>
    <row r="34" spans="1:1" x14ac:dyDescent="0.25">
      <c r="A34" s="2"/>
    </row>
    <row r="42" spans="1:1" x14ac:dyDescent="0.25">
      <c r="A42" s="2"/>
    </row>
    <row r="50" spans="1:1" x14ac:dyDescent="0.25">
      <c r="A50" s="2"/>
    </row>
    <row r="58" spans="1:1" x14ac:dyDescent="0.25">
      <c r="A58" s="2"/>
    </row>
  </sheetData>
  <mergeCells count="15">
    <mergeCell ref="G20:H20"/>
    <mergeCell ref="G19:H19"/>
    <mergeCell ref="G18:H18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4FEB-A862-4A69-8E30-73E08B25F2C4}">
  <dimension ref="A1:W54"/>
  <sheetViews>
    <sheetView zoomScale="150" zoomScaleNormal="150" workbookViewId="0">
      <pane xSplit="3" topLeftCell="D1" activePane="topRight" state="frozen"/>
      <selection pane="topRight" activeCell="N28" sqref="N28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7" width="9.140625" style="3"/>
    <col min="18" max="18" width="10" style="3" customWidth="1"/>
    <col min="19" max="20" width="10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108</v>
      </c>
      <c r="D2" s="1" t="s">
        <v>111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 t="s">
        <v>31</v>
      </c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 t="s">
        <v>31</v>
      </c>
    </row>
    <row r="6" spans="1:23" x14ac:dyDescent="0.25">
      <c r="A6" s="3">
        <v>1</v>
      </c>
      <c r="B6" s="3">
        <v>12</v>
      </c>
      <c r="C6" s="15" t="s">
        <v>54</v>
      </c>
      <c r="D6" s="3" t="s">
        <v>9</v>
      </c>
      <c r="E6" s="14">
        <f t="shared" ref="E6:E15" si="0">SUM(F6:W6)</f>
        <v>265</v>
      </c>
      <c r="F6" s="3">
        <v>15</v>
      </c>
      <c r="G6" s="3">
        <v>25</v>
      </c>
      <c r="I6" s="3">
        <v>25</v>
      </c>
      <c r="J6" s="3">
        <v>25</v>
      </c>
      <c r="K6" s="3">
        <v>25</v>
      </c>
      <c r="L6" s="3">
        <v>25</v>
      </c>
      <c r="M6" s="3">
        <v>25</v>
      </c>
      <c r="O6" s="3">
        <v>25</v>
      </c>
      <c r="P6" s="3">
        <v>25</v>
      </c>
      <c r="R6" s="3">
        <v>25</v>
      </c>
      <c r="S6" s="3">
        <v>25</v>
      </c>
      <c r="T6" s="3"/>
      <c r="U6" s="3"/>
      <c r="V6" s="3"/>
      <c r="W6" s="3"/>
    </row>
    <row r="7" spans="1:23" x14ac:dyDescent="0.25">
      <c r="A7" s="3">
        <f>A6+1</f>
        <v>2</v>
      </c>
      <c r="B7" s="3">
        <v>7</v>
      </c>
      <c r="C7" s="15" t="s">
        <v>56</v>
      </c>
      <c r="D7" s="3" t="s">
        <v>43</v>
      </c>
      <c r="E7" s="14">
        <f t="shared" si="0"/>
        <v>239</v>
      </c>
      <c r="F7" s="3">
        <v>18</v>
      </c>
      <c r="G7" s="3">
        <v>18</v>
      </c>
      <c r="I7" s="3">
        <v>8</v>
      </c>
      <c r="J7" s="3">
        <v>18</v>
      </c>
      <c r="K7" s="3">
        <v>18</v>
      </c>
      <c r="L7" s="3">
        <v>18</v>
      </c>
      <c r="M7" s="3">
        <v>18</v>
      </c>
      <c r="O7" s="3">
        <v>18</v>
      </c>
      <c r="P7" s="24" t="s">
        <v>117</v>
      </c>
      <c r="R7" s="3">
        <v>12</v>
      </c>
      <c r="S7" s="3">
        <v>18</v>
      </c>
      <c r="T7" s="3"/>
      <c r="U7" s="3">
        <v>25</v>
      </c>
      <c r="V7" s="3">
        <v>25</v>
      </c>
      <c r="W7" s="3">
        <v>25</v>
      </c>
    </row>
    <row r="8" spans="1:23" x14ac:dyDescent="0.25">
      <c r="A8" s="3">
        <f>A7+1</f>
        <v>3</v>
      </c>
      <c r="B8" s="3">
        <v>29</v>
      </c>
      <c r="C8" s="15" t="s">
        <v>131</v>
      </c>
      <c r="D8" s="3" t="s">
        <v>43</v>
      </c>
      <c r="E8" s="14">
        <f t="shared" si="0"/>
        <v>162</v>
      </c>
      <c r="I8" s="3">
        <v>4</v>
      </c>
      <c r="J8" s="3">
        <v>6</v>
      </c>
      <c r="K8" s="3">
        <v>8</v>
      </c>
      <c r="L8" s="3">
        <v>15</v>
      </c>
      <c r="M8" s="3">
        <v>15</v>
      </c>
      <c r="O8" s="3">
        <v>15</v>
      </c>
      <c r="P8" s="3">
        <v>18</v>
      </c>
      <c r="R8" s="3">
        <v>15</v>
      </c>
      <c r="S8" s="3">
        <v>15</v>
      </c>
      <c r="T8" s="3"/>
      <c r="U8" s="3">
        <v>18</v>
      </c>
      <c r="V8" s="3">
        <v>15</v>
      </c>
      <c r="W8" s="3">
        <v>18</v>
      </c>
    </row>
    <row r="9" spans="1:23" x14ac:dyDescent="0.25">
      <c r="A9" s="3">
        <f t="shared" ref="A9:A14" si="1">A8+1</f>
        <v>4</v>
      </c>
      <c r="B9" s="3">
        <v>27</v>
      </c>
      <c r="C9" s="15" t="s">
        <v>55</v>
      </c>
      <c r="D9" s="3" t="s">
        <v>43</v>
      </c>
      <c r="E9" s="14">
        <f t="shared" si="0"/>
        <v>149</v>
      </c>
      <c r="F9" s="3">
        <v>25</v>
      </c>
      <c r="G9" s="24" t="s">
        <v>117</v>
      </c>
      <c r="I9" s="3">
        <v>12</v>
      </c>
      <c r="J9" s="3">
        <v>10</v>
      </c>
      <c r="K9" s="3">
        <v>6</v>
      </c>
      <c r="L9" s="3">
        <v>0</v>
      </c>
      <c r="M9" s="3">
        <v>10</v>
      </c>
      <c r="O9" s="3">
        <v>12</v>
      </c>
      <c r="P9" s="3">
        <v>12</v>
      </c>
      <c r="R9" s="3">
        <v>8</v>
      </c>
      <c r="S9" s="3">
        <v>12</v>
      </c>
      <c r="T9" s="3"/>
      <c r="U9" s="3">
        <v>15</v>
      </c>
      <c r="V9" s="3">
        <v>12</v>
      </c>
      <c r="W9" s="3">
        <v>15</v>
      </c>
    </row>
    <row r="10" spans="1:23" x14ac:dyDescent="0.25">
      <c r="A10" s="3">
        <f t="shared" si="1"/>
        <v>5</v>
      </c>
      <c r="B10" s="3">
        <v>91</v>
      </c>
      <c r="C10" s="15" t="s">
        <v>58</v>
      </c>
      <c r="D10" s="3" t="s">
        <v>43</v>
      </c>
      <c r="E10" s="14">
        <f t="shared" si="0"/>
        <v>126</v>
      </c>
      <c r="F10" s="24" t="s">
        <v>113</v>
      </c>
      <c r="G10" s="24" t="s">
        <v>113</v>
      </c>
      <c r="I10" s="3">
        <v>15</v>
      </c>
      <c r="J10" s="3">
        <v>12</v>
      </c>
      <c r="K10" s="3">
        <v>10</v>
      </c>
      <c r="L10" s="3">
        <v>12</v>
      </c>
      <c r="M10" s="3">
        <v>12</v>
      </c>
      <c r="O10" s="3">
        <v>10</v>
      </c>
      <c r="P10" s="3">
        <v>15</v>
      </c>
      <c r="R10" s="3">
        <v>10</v>
      </c>
      <c r="S10" s="24" t="s">
        <v>117</v>
      </c>
      <c r="U10" s="3">
        <v>12</v>
      </c>
      <c r="V10" s="3">
        <v>18</v>
      </c>
      <c r="W10" s="24" t="s">
        <v>117</v>
      </c>
    </row>
    <row r="11" spans="1:23" s="3" customFormat="1" x14ac:dyDescent="0.25">
      <c r="A11" s="3">
        <f t="shared" si="1"/>
        <v>6</v>
      </c>
      <c r="B11" s="3">
        <v>116</v>
      </c>
      <c r="C11" s="15" t="s">
        <v>128</v>
      </c>
      <c r="D11" s="3" t="s">
        <v>43</v>
      </c>
      <c r="E11" s="14">
        <f t="shared" si="0"/>
        <v>51</v>
      </c>
      <c r="I11" s="3">
        <v>18</v>
      </c>
      <c r="J11" s="24" t="s">
        <v>117</v>
      </c>
      <c r="K11" s="3">
        <v>15</v>
      </c>
      <c r="R11" s="3">
        <v>18</v>
      </c>
      <c r="S11" s="24" t="s">
        <v>113</v>
      </c>
    </row>
    <row r="12" spans="1:23" s="3" customFormat="1" x14ac:dyDescent="0.25">
      <c r="A12" s="3">
        <f t="shared" si="1"/>
        <v>7</v>
      </c>
      <c r="B12" s="3">
        <v>78</v>
      </c>
      <c r="C12" s="15" t="s">
        <v>129</v>
      </c>
      <c r="D12" s="3" t="s">
        <v>43</v>
      </c>
      <c r="E12" s="14">
        <f t="shared" si="0"/>
        <v>49</v>
      </c>
      <c r="I12" s="3">
        <v>6</v>
      </c>
      <c r="J12" s="3">
        <v>15</v>
      </c>
      <c r="K12" s="3">
        <v>12</v>
      </c>
      <c r="R12" s="3">
        <v>6</v>
      </c>
      <c r="S12" s="3">
        <v>10</v>
      </c>
    </row>
    <row r="13" spans="1:23" s="3" customFormat="1" x14ac:dyDescent="0.25">
      <c r="A13" s="3">
        <f t="shared" si="1"/>
        <v>8</v>
      </c>
      <c r="B13" s="3">
        <v>81</v>
      </c>
      <c r="C13" s="15" t="s">
        <v>130</v>
      </c>
      <c r="D13" s="3" t="s">
        <v>43</v>
      </c>
      <c r="E13" s="14">
        <f t="shared" si="0"/>
        <v>22</v>
      </c>
      <c r="I13" s="3">
        <v>10</v>
      </c>
      <c r="J13" s="3">
        <v>8</v>
      </c>
      <c r="K13" s="3">
        <v>4</v>
      </c>
    </row>
    <row r="14" spans="1:23" s="3" customFormat="1" x14ac:dyDescent="0.25">
      <c r="A14" s="3">
        <f t="shared" si="1"/>
        <v>9</v>
      </c>
      <c r="B14" s="3">
        <v>5</v>
      </c>
      <c r="C14" s="15" t="s">
        <v>57</v>
      </c>
      <c r="D14" s="3" t="s">
        <v>9</v>
      </c>
      <c r="E14" s="14">
        <f t="shared" si="0"/>
        <v>0</v>
      </c>
      <c r="F14" s="24" t="s">
        <v>113</v>
      </c>
      <c r="G14" s="24" t="s">
        <v>113</v>
      </c>
      <c r="S14" s="2"/>
      <c r="T14" s="2"/>
    </row>
    <row r="15" spans="1:23" s="3" customFormat="1" x14ac:dyDescent="0.25">
      <c r="A15" s="3">
        <v>9</v>
      </c>
      <c r="B15" s="3">
        <v>7</v>
      </c>
      <c r="C15" s="15" t="s">
        <v>164</v>
      </c>
      <c r="D15" s="3" t="s">
        <v>9</v>
      </c>
      <c r="E15" s="14">
        <f t="shared" si="0"/>
        <v>0</v>
      </c>
      <c r="R15" s="24" t="s">
        <v>114</v>
      </c>
      <c r="S15" s="24" t="s">
        <v>114</v>
      </c>
    </row>
    <row r="16" spans="1:23" s="3" customFormat="1" x14ac:dyDescent="0.25">
      <c r="C16" s="15"/>
    </row>
    <row r="17" spans="1:8" x14ac:dyDescent="0.25">
      <c r="A17" s="2"/>
      <c r="C17" s="15"/>
    </row>
    <row r="18" spans="1:8" x14ac:dyDescent="0.25">
      <c r="A18" s="2"/>
      <c r="C18" s="15"/>
    </row>
    <row r="19" spans="1:8" x14ac:dyDescent="0.25">
      <c r="A19" s="2"/>
      <c r="C19" s="15"/>
    </row>
    <row r="20" spans="1:8" x14ac:dyDescent="0.25">
      <c r="A20" s="2"/>
      <c r="C20" s="15"/>
    </row>
    <row r="21" spans="1:8" x14ac:dyDescent="0.25">
      <c r="A21" s="2"/>
      <c r="C21" s="15"/>
    </row>
    <row r="22" spans="1:8" x14ac:dyDescent="0.25">
      <c r="A22" s="2"/>
      <c r="C22" s="15"/>
    </row>
    <row r="23" spans="1:8" x14ac:dyDescent="0.25">
      <c r="C23" s="15"/>
      <c r="F23" s="17" t="s">
        <v>113</v>
      </c>
      <c r="G23" s="29" t="s">
        <v>115</v>
      </c>
      <c r="H23" s="30"/>
    </row>
    <row r="24" spans="1:8" x14ac:dyDescent="0.25">
      <c r="C24" s="15"/>
      <c r="F24" s="17" t="s">
        <v>117</v>
      </c>
      <c r="G24" s="29" t="s">
        <v>118</v>
      </c>
      <c r="H24" s="30"/>
    </row>
    <row r="25" spans="1:8" x14ac:dyDescent="0.25">
      <c r="C25" s="15"/>
      <c r="F25" s="17" t="s">
        <v>114</v>
      </c>
      <c r="G25" s="29" t="s">
        <v>116</v>
      </c>
      <c r="H25" s="30"/>
    </row>
    <row r="30" spans="1:8" x14ac:dyDescent="0.25">
      <c r="A30" s="2"/>
    </row>
    <row r="38" spans="1:1" x14ac:dyDescent="0.25">
      <c r="A38" s="2"/>
    </row>
    <row r="46" spans="1:1" x14ac:dyDescent="0.25">
      <c r="A46" s="2"/>
    </row>
    <row r="54" spans="1:1" x14ac:dyDescent="0.25">
      <c r="A54" s="2"/>
    </row>
  </sheetData>
  <mergeCells count="15">
    <mergeCell ref="G25:H25"/>
    <mergeCell ref="G24:H24"/>
    <mergeCell ref="G23:H23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7386-A756-4C11-8955-C72FB5003A47}">
  <dimension ref="A1:W68"/>
  <sheetViews>
    <sheetView zoomScale="140" zoomScaleNormal="140" workbookViewId="0">
      <pane xSplit="3" topLeftCell="D1" activePane="topRight" state="frozen"/>
      <selection pane="topRight" activeCell="R32" sqref="R32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8" width="10.7109375" style="3" customWidth="1"/>
    <col min="19" max="23" width="10.7109375" style="2" customWidth="1"/>
    <col min="24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44</v>
      </c>
      <c r="D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/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x14ac:dyDescent="0.25">
      <c r="A6" s="3">
        <v>1</v>
      </c>
      <c r="B6" s="3">
        <v>17</v>
      </c>
      <c r="C6" s="15" t="s">
        <v>84</v>
      </c>
      <c r="D6" s="3" t="s">
        <v>43</v>
      </c>
      <c r="E6" s="14">
        <f t="shared" ref="E6:E15" si="0">SUM(F6:W6)</f>
        <v>222</v>
      </c>
      <c r="F6" s="3">
        <v>15</v>
      </c>
      <c r="G6" s="3">
        <v>18</v>
      </c>
      <c r="I6" s="3">
        <v>15</v>
      </c>
      <c r="J6" s="3">
        <v>15</v>
      </c>
      <c r="L6" s="3">
        <v>15</v>
      </c>
      <c r="M6" s="3">
        <v>25</v>
      </c>
      <c r="O6" s="3">
        <v>18</v>
      </c>
      <c r="P6" s="3">
        <v>18</v>
      </c>
      <c r="R6" s="3">
        <v>18</v>
      </c>
      <c r="S6" s="3">
        <v>25</v>
      </c>
      <c r="T6" s="3"/>
      <c r="U6" s="3">
        <v>25</v>
      </c>
      <c r="V6" s="3">
        <v>15</v>
      </c>
      <c r="W6" s="3"/>
    </row>
    <row r="7" spans="1:23" x14ac:dyDescent="0.25">
      <c r="A7" s="3">
        <v>2</v>
      </c>
      <c r="B7" s="3">
        <v>55</v>
      </c>
      <c r="C7" s="15" t="s">
        <v>86</v>
      </c>
      <c r="D7" s="3" t="s">
        <v>9</v>
      </c>
      <c r="E7" s="14">
        <f t="shared" si="0"/>
        <v>183</v>
      </c>
      <c r="F7" s="3">
        <v>25</v>
      </c>
      <c r="G7" s="3">
        <v>12</v>
      </c>
      <c r="I7" s="3">
        <v>18</v>
      </c>
      <c r="J7" s="3">
        <v>18</v>
      </c>
      <c r="L7" s="3">
        <v>18</v>
      </c>
      <c r="M7" s="3">
        <v>12</v>
      </c>
      <c r="O7" s="3">
        <v>15</v>
      </c>
      <c r="P7" s="3">
        <v>15</v>
      </c>
      <c r="R7" s="3">
        <v>12</v>
      </c>
      <c r="S7" s="3">
        <v>12</v>
      </c>
      <c r="T7" s="3"/>
      <c r="U7" s="3">
        <v>18</v>
      </c>
      <c r="V7" s="3">
        <v>8</v>
      </c>
      <c r="W7" s="3"/>
    </row>
    <row r="8" spans="1:23" x14ac:dyDescent="0.25">
      <c r="A8" s="3">
        <v>3</v>
      </c>
      <c r="B8" s="3">
        <v>700</v>
      </c>
      <c r="C8" s="15" t="s">
        <v>85</v>
      </c>
      <c r="D8" s="3" t="s">
        <v>9</v>
      </c>
      <c r="E8" s="14">
        <f t="shared" si="0"/>
        <v>150</v>
      </c>
      <c r="F8" s="3">
        <v>12</v>
      </c>
      <c r="G8" s="3">
        <v>15</v>
      </c>
      <c r="I8" s="3">
        <v>25</v>
      </c>
      <c r="J8" s="3">
        <v>25</v>
      </c>
      <c r="L8" s="3">
        <v>12</v>
      </c>
      <c r="M8" s="3">
        <v>18</v>
      </c>
      <c r="R8" s="3">
        <v>25</v>
      </c>
      <c r="S8" s="3">
        <v>18</v>
      </c>
      <c r="T8" s="3"/>
      <c r="U8" s="3"/>
      <c r="V8" s="3"/>
      <c r="W8" s="3"/>
    </row>
    <row r="9" spans="1:23" x14ac:dyDescent="0.25">
      <c r="A9" s="3">
        <v>4</v>
      </c>
      <c r="B9" s="3">
        <v>23</v>
      </c>
      <c r="C9" s="15" t="s">
        <v>87</v>
      </c>
      <c r="D9" s="3" t="s">
        <v>9</v>
      </c>
      <c r="E9" s="14">
        <f t="shared" si="0"/>
        <v>112</v>
      </c>
      <c r="F9" s="3">
        <v>8</v>
      </c>
      <c r="G9" s="3">
        <v>6</v>
      </c>
      <c r="I9" s="3">
        <v>8</v>
      </c>
      <c r="J9" s="3">
        <v>8</v>
      </c>
      <c r="L9" s="3">
        <v>10</v>
      </c>
      <c r="M9" s="3">
        <v>10</v>
      </c>
      <c r="O9" s="3">
        <v>12</v>
      </c>
      <c r="P9" s="3">
        <v>12</v>
      </c>
      <c r="R9" s="3">
        <v>10</v>
      </c>
      <c r="S9" s="3">
        <v>10</v>
      </c>
      <c r="T9" s="3"/>
      <c r="U9" s="3">
        <v>8</v>
      </c>
      <c r="V9" s="3">
        <v>10</v>
      </c>
      <c r="W9" s="3"/>
    </row>
    <row r="10" spans="1:23" x14ac:dyDescent="0.25">
      <c r="A10" s="3">
        <f t="shared" ref="A10:A13" si="1">A9+1</f>
        <v>5</v>
      </c>
      <c r="B10" s="3">
        <v>7</v>
      </c>
      <c r="C10" s="15" t="s">
        <v>106</v>
      </c>
      <c r="D10" s="3" t="s">
        <v>112</v>
      </c>
      <c r="E10" s="14">
        <f t="shared" si="0"/>
        <v>102</v>
      </c>
      <c r="F10" s="3">
        <v>10</v>
      </c>
      <c r="G10" s="3">
        <v>10</v>
      </c>
      <c r="I10" s="3">
        <v>10</v>
      </c>
      <c r="J10" s="3">
        <v>10</v>
      </c>
      <c r="L10" s="3">
        <v>25</v>
      </c>
      <c r="M10" s="3">
        <v>15</v>
      </c>
      <c r="S10" s="3"/>
      <c r="T10" s="3"/>
      <c r="U10" s="3">
        <v>10</v>
      </c>
      <c r="V10" s="3">
        <v>12</v>
      </c>
      <c r="W10" s="3"/>
    </row>
    <row r="11" spans="1:23" x14ac:dyDescent="0.25">
      <c r="A11" s="3">
        <f t="shared" si="1"/>
        <v>6</v>
      </c>
      <c r="B11" s="3">
        <v>22</v>
      </c>
      <c r="C11" s="15" t="s">
        <v>77</v>
      </c>
      <c r="D11" s="3" t="s">
        <v>43</v>
      </c>
      <c r="E11" s="14">
        <f t="shared" si="0"/>
        <v>87</v>
      </c>
      <c r="F11" s="3">
        <v>18</v>
      </c>
      <c r="G11" s="3">
        <v>25</v>
      </c>
      <c r="I11" s="3">
        <v>12</v>
      </c>
      <c r="J11" s="3">
        <v>12</v>
      </c>
      <c r="O11" s="3">
        <v>10</v>
      </c>
      <c r="P11" s="3">
        <v>10</v>
      </c>
      <c r="S11" s="3"/>
      <c r="T11" s="3"/>
      <c r="U11" s="3"/>
      <c r="V11" s="3"/>
      <c r="W11" s="3"/>
    </row>
    <row r="12" spans="1:23" x14ac:dyDescent="0.25">
      <c r="A12" s="3">
        <f t="shared" si="1"/>
        <v>7</v>
      </c>
      <c r="B12" s="3">
        <v>5</v>
      </c>
      <c r="C12" s="15" t="s">
        <v>171</v>
      </c>
      <c r="D12" s="3" t="s">
        <v>43</v>
      </c>
      <c r="E12" s="14">
        <f t="shared" si="0"/>
        <v>63</v>
      </c>
      <c r="R12" s="3">
        <v>15</v>
      </c>
      <c r="S12" s="3">
        <v>15</v>
      </c>
      <c r="T12" s="3"/>
      <c r="U12" s="3">
        <v>15</v>
      </c>
      <c r="V12" s="3">
        <v>18</v>
      </c>
      <c r="W12" s="3"/>
    </row>
    <row r="13" spans="1:23" x14ac:dyDescent="0.25">
      <c r="A13" s="3">
        <f t="shared" si="1"/>
        <v>8</v>
      </c>
      <c r="B13" s="3">
        <v>700</v>
      </c>
      <c r="C13" s="15" t="s">
        <v>64</v>
      </c>
      <c r="D13" s="3" t="s">
        <v>9</v>
      </c>
      <c r="E13" s="14">
        <f t="shared" si="0"/>
        <v>50</v>
      </c>
      <c r="O13" s="3">
        <v>25</v>
      </c>
      <c r="P13" s="3">
        <v>25</v>
      </c>
      <c r="S13" s="3"/>
      <c r="T13" s="3"/>
      <c r="U13" s="3"/>
      <c r="V13" s="3"/>
      <c r="W13" s="3"/>
    </row>
    <row r="14" spans="1:23" x14ac:dyDescent="0.25">
      <c r="A14" s="3">
        <v>9</v>
      </c>
      <c r="B14" s="3">
        <v>95</v>
      </c>
      <c r="C14" s="15" t="s">
        <v>172</v>
      </c>
      <c r="D14" s="3" t="s">
        <v>9</v>
      </c>
      <c r="E14" s="14">
        <f t="shared" si="0"/>
        <v>37</v>
      </c>
      <c r="S14" s="3"/>
      <c r="T14" s="3"/>
      <c r="U14" s="3">
        <v>12</v>
      </c>
      <c r="V14" s="3">
        <v>25</v>
      </c>
      <c r="W14" s="3"/>
    </row>
    <row r="15" spans="1:23" x14ac:dyDescent="0.25">
      <c r="A15" s="3">
        <v>10</v>
      </c>
      <c r="B15" s="3">
        <v>6</v>
      </c>
      <c r="C15" s="15" t="s">
        <v>88</v>
      </c>
      <c r="D15" s="3" t="s">
        <v>112</v>
      </c>
      <c r="E15" s="14">
        <f t="shared" si="0"/>
        <v>14</v>
      </c>
      <c r="F15" s="3">
        <v>6</v>
      </c>
      <c r="G15" s="3">
        <v>8</v>
      </c>
      <c r="S15" s="3"/>
      <c r="T15" s="3"/>
      <c r="U15" s="3"/>
      <c r="V15" s="3"/>
      <c r="W15" s="3"/>
    </row>
    <row r="17" spans="1:8" x14ac:dyDescent="0.25">
      <c r="F17" s="17" t="s">
        <v>113</v>
      </c>
      <c r="G17" s="29" t="s">
        <v>115</v>
      </c>
      <c r="H17" s="30"/>
    </row>
    <row r="18" spans="1:8" x14ac:dyDescent="0.25">
      <c r="F18" s="17" t="s">
        <v>117</v>
      </c>
      <c r="G18" s="29" t="s">
        <v>118</v>
      </c>
      <c r="H18" s="30"/>
    </row>
    <row r="19" spans="1:8" x14ac:dyDescent="0.25">
      <c r="F19" s="17" t="s">
        <v>114</v>
      </c>
      <c r="G19" s="29" t="s">
        <v>116</v>
      </c>
      <c r="H19" s="30"/>
    </row>
    <row r="20" spans="1:8" x14ac:dyDescent="0.25">
      <c r="A20" s="2"/>
    </row>
    <row r="28" spans="1:8" x14ac:dyDescent="0.25">
      <c r="A28" s="2"/>
    </row>
    <row r="36" spans="1:1" x14ac:dyDescent="0.25">
      <c r="A36" s="2"/>
    </row>
    <row r="44" spans="1:1" x14ac:dyDescent="0.25">
      <c r="A44" s="2"/>
    </row>
    <row r="52" spans="1:1" x14ac:dyDescent="0.25">
      <c r="A52" s="2"/>
    </row>
    <row r="60" spans="1:1" x14ac:dyDescent="0.25">
      <c r="A60" s="2"/>
    </row>
    <row r="68" spans="1:1" x14ac:dyDescent="0.25">
      <c r="A68" s="2"/>
    </row>
  </sheetData>
  <mergeCells count="15">
    <mergeCell ref="G19:H19"/>
    <mergeCell ref="G18:H18"/>
    <mergeCell ref="G17:H17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682E-B56F-4603-9EAC-89FA161919AC}">
  <dimension ref="A1:W40"/>
  <sheetViews>
    <sheetView zoomScale="140" zoomScaleNormal="140" workbookViewId="0">
      <pane xSplit="5" topLeftCell="F1" activePane="topRight" state="frozen"/>
      <selection pane="topRight" activeCell="D42" sqref="D42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9.7109375" style="3" customWidth="1"/>
    <col min="5" max="5" width="14.28515625" style="2" customWidth="1"/>
    <col min="6" max="17" width="9.140625" style="3"/>
    <col min="18" max="18" width="11.42578125" style="3" customWidth="1"/>
    <col min="19" max="20" width="11.42578125" style="2" customWidth="1"/>
    <col min="21" max="16384" width="9.140625" style="2"/>
  </cols>
  <sheetData>
    <row r="1" spans="1:23" ht="15" x14ac:dyDescent="0.25">
      <c r="A1" s="16" t="s">
        <v>34</v>
      </c>
      <c r="B1" s="16" t="s">
        <v>35</v>
      </c>
      <c r="C1" s="16" t="s">
        <v>36</v>
      </c>
      <c r="D1" s="16" t="s">
        <v>37</v>
      </c>
    </row>
    <row r="2" spans="1:23" s="4" customFormat="1" ht="26.25" customHeight="1" x14ac:dyDescent="0.25">
      <c r="A2" s="1">
        <v>2025</v>
      </c>
      <c r="B2" s="1" t="s">
        <v>13</v>
      </c>
      <c r="C2" s="1" t="s">
        <v>45</v>
      </c>
      <c r="D2" s="1" t="s">
        <v>48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17.25" customHeight="1" x14ac:dyDescent="0.25">
      <c r="F3" s="31" t="s">
        <v>20</v>
      </c>
      <c r="G3" s="31"/>
      <c r="H3" s="31"/>
      <c r="I3" s="31" t="s">
        <v>21</v>
      </c>
      <c r="J3" s="31"/>
      <c r="K3" s="31"/>
      <c r="L3" s="31" t="s">
        <v>22</v>
      </c>
      <c r="M3" s="31"/>
      <c r="N3" s="31"/>
      <c r="O3" s="31" t="s">
        <v>23</v>
      </c>
      <c r="P3" s="31"/>
      <c r="Q3" s="31"/>
      <c r="R3" s="31" t="s">
        <v>24</v>
      </c>
      <c r="S3" s="31"/>
      <c r="T3" s="31"/>
      <c r="U3" s="31" t="s">
        <v>25</v>
      </c>
      <c r="V3" s="31"/>
      <c r="W3" s="31"/>
    </row>
    <row r="4" spans="1:23" s="7" customFormat="1" ht="17.25" customHeight="1" thickBot="1" x14ac:dyDescent="0.3">
      <c r="A4" s="6"/>
      <c r="B4" s="6"/>
      <c r="C4" s="6"/>
      <c r="D4" s="6"/>
      <c r="F4" s="32" t="s">
        <v>26</v>
      </c>
      <c r="G4" s="32"/>
      <c r="H4" s="32"/>
      <c r="I4" s="32" t="s">
        <v>27</v>
      </c>
      <c r="J4" s="32"/>
      <c r="K4" s="32"/>
      <c r="L4" s="32" t="s">
        <v>28</v>
      </c>
      <c r="M4" s="32"/>
      <c r="N4" s="32"/>
      <c r="O4" s="32" t="s">
        <v>158</v>
      </c>
      <c r="P4" s="32"/>
      <c r="Q4" s="32"/>
      <c r="R4" s="32" t="s">
        <v>162</v>
      </c>
      <c r="S4" s="32"/>
      <c r="T4" s="32"/>
      <c r="U4" s="32" t="s">
        <v>32</v>
      </c>
      <c r="V4" s="32"/>
      <c r="W4" s="32"/>
    </row>
    <row r="5" spans="1:23" ht="23.25" customHeight="1" thickBot="1" x14ac:dyDescent="0.3">
      <c r="A5" s="8" t="s">
        <v>18</v>
      </c>
      <c r="B5" s="8" t="s">
        <v>17</v>
      </c>
      <c r="C5" s="9" t="s">
        <v>14</v>
      </c>
      <c r="D5" s="8" t="s">
        <v>15</v>
      </c>
      <c r="E5" s="10" t="s">
        <v>16</v>
      </c>
      <c r="F5" s="11" t="s">
        <v>19</v>
      </c>
      <c r="G5" s="12" t="s">
        <v>30</v>
      </c>
      <c r="H5" s="12"/>
      <c r="I5" s="11" t="s">
        <v>19</v>
      </c>
      <c r="J5" s="12" t="s">
        <v>30</v>
      </c>
      <c r="K5" s="13"/>
      <c r="L5" s="12" t="s">
        <v>19</v>
      </c>
      <c r="M5" s="12" t="s">
        <v>30</v>
      </c>
      <c r="N5" s="12"/>
      <c r="O5" s="11" t="s">
        <v>19</v>
      </c>
      <c r="P5" s="12" t="s">
        <v>30</v>
      </c>
      <c r="Q5" s="13"/>
      <c r="R5" s="12" t="s">
        <v>19</v>
      </c>
      <c r="S5" s="12" t="s">
        <v>30</v>
      </c>
      <c r="T5" s="12"/>
      <c r="U5" s="11" t="s">
        <v>19</v>
      </c>
      <c r="V5" s="12" t="s">
        <v>30</v>
      </c>
      <c r="W5" s="13"/>
    </row>
    <row r="6" spans="1:23" x14ac:dyDescent="0.25">
      <c r="A6" s="3">
        <v>1</v>
      </c>
      <c r="B6" s="3">
        <v>335</v>
      </c>
      <c r="C6" s="2" t="s">
        <v>59</v>
      </c>
      <c r="D6" s="3" t="s">
        <v>79</v>
      </c>
      <c r="E6" s="14">
        <f t="shared" ref="E6:E36" si="0">SUM(F6:W6)</f>
        <v>612</v>
      </c>
      <c r="F6" s="3">
        <v>50</v>
      </c>
      <c r="G6" s="3">
        <v>42</v>
      </c>
      <c r="I6" s="3">
        <v>60</v>
      </c>
      <c r="J6" s="24" t="s">
        <v>117</v>
      </c>
      <c r="L6" s="3">
        <v>50</v>
      </c>
      <c r="M6" s="3">
        <v>60</v>
      </c>
      <c r="O6" s="3">
        <v>50</v>
      </c>
      <c r="P6" s="3">
        <v>60</v>
      </c>
      <c r="R6" s="3">
        <v>60</v>
      </c>
      <c r="S6" s="3">
        <v>60</v>
      </c>
      <c r="T6" s="3"/>
      <c r="U6" s="3">
        <v>60</v>
      </c>
      <c r="V6" s="3">
        <v>60</v>
      </c>
      <c r="W6" s="3"/>
    </row>
    <row r="7" spans="1:23" x14ac:dyDescent="0.25">
      <c r="A7" s="3">
        <f t="shared" ref="A7:A35" si="1">A6+1</f>
        <v>2</v>
      </c>
      <c r="B7" s="3">
        <v>17</v>
      </c>
      <c r="C7" s="2" t="s">
        <v>62</v>
      </c>
      <c r="D7" s="3" t="s">
        <v>9</v>
      </c>
      <c r="E7" s="14">
        <f t="shared" si="0"/>
        <v>458</v>
      </c>
      <c r="F7" s="3">
        <v>60</v>
      </c>
      <c r="G7" s="3">
        <v>50</v>
      </c>
      <c r="I7" s="24" t="s">
        <v>117</v>
      </c>
      <c r="J7" s="3">
        <v>30</v>
      </c>
      <c r="L7" s="3">
        <v>60</v>
      </c>
      <c r="M7" s="3">
        <v>50</v>
      </c>
      <c r="O7" s="3">
        <v>60</v>
      </c>
      <c r="P7" s="3">
        <v>22</v>
      </c>
      <c r="R7" s="24" t="s">
        <v>160</v>
      </c>
      <c r="S7" s="3">
        <v>26</v>
      </c>
      <c r="T7" s="3"/>
      <c r="U7" s="3">
        <v>50</v>
      </c>
      <c r="V7" s="3">
        <v>50</v>
      </c>
      <c r="W7" s="3"/>
    </row>
    <row r="8" spans="1:23" x14ac:dyDescent="0.25">
      <c r="A8" s="3">
        <f t="shared" si="1"/>
        <v>3</v>
      </c>
      <c r="B8" s="3">
        <v>41</v>
      </c>
      <c r="C8" s="2" t="s">
        <v>61</v>
      </c>
      <c r="D8" s="3" t="s">
        <v>43</v>
      </c>
      <c r="E8" s="14">
        <f t="shared" si="0"/>
        <v>446</v>
      </c>
      <c r="F8" s="24" t="s">
        <v>117</v>
      </c>
      <c r="G8" s="3">
        <v>32</v>
      </c>
      <c r="I8" s="3">
        <v>50</v>
      </c>
      <c r="J8" s="3">
        <v>60</v>
      </c>
      <c r="L8" s="3">
        <v>42</v>
      </c>
      <c r="M8" s="3">
        <v>42</v>
      </c>
      <c r="O8" s="3">
        <v>42</v>
      </c>
      <c r="P8" s="3">
        <v>42</v>
      </c>
      <c r="R8" s="3">
        <v>50</v>
      </c>
      <c r="S8" s="3">
        <v>50</v>
      </c>
      <c r="T8" s="3"/>
      <c r="U8" s="24" t="s">
        <v>117</v>
      </c>
      <c r="V8" s="3">
        <v>36</v>
      </c>
      <c r="W8" s="3"/>
    </row>
    <row r="9" spans="1:23" x14ac:dyDescent="0.25">
      <c r="A9" s="3">
        <f t="shared" si="1"/>
        <v>4</v>
      </c>
      <c r="B9" s="3">
        <v>48</v>
      </c>
      <c r="C9" s="2" t="s">
        <v>67</v>
      </c>
      <c r="D9" s="3" t="s">
        <v>80</v>
      </c>
      <c r="E9" s="14">
        <f t="shared" si="0"/>
        <v>374</v>
      </c>
      <c r="F9" s="3">
        <v>24</v>
      </c>
      <c r="G9" s="3">
        <v>28</v>
      </c>
      <c r="I9" s="3">
        <v>30</v>
      </c>
      <c r="J9" s="3">
        <v>36</v>
      </c>
      <c r="L9" s="3">
        <v>24</v>
      </c>
      <c r="M9" s="3">
        <v>30</v>
      </c>
      <c r="O9" s="3">
        <v>26</v>
      </c>
      <c r="P9" s="3">
        <v>36</v>
      </c>
      <c r="R9" s="3">
        <v>24</v>
      </c>
      <c r="S9" s="3">
        <v>32</v>
      </c>
      <c r="T9" s="3"/>
      <c r="U9" s="3">
        <v>42</v>
      </c>
      <c r="V9" s="3">
        <v>42</v>
      </c>
      <c r="W9" s="3"/>
    </row>
    <row r="10" spans="1:23" x14ac:dyDescent="0.25">
      <c r="A10" s="3">
        <f t="shared" si="1"/>
        <v>5</v>
      </c>
      <c r="B10" s="3">
        <v>67</v>
      </c>
      <c r="C10" s="2" t="s">
        <v>68</v>
      </c>
      <c r="D10" s="3" t="s">
        <v>9</v>
      </c>
      <c r="E10" s="14">
        <f t="shared" si="0"/>
        <v>370</v>
      </c>
      <c r="F10" s="3">
        <v>32</v>
      </c>
      <c r="G10" s="3">
        <v>20</v>
      </c>
      <c r="I10" s="3">
        <v>36</v>
      </c>
      <c r="J10" s="3">
        <v>42</v>
      </c>
      <c r="L10" s="3">
        <v>20</v>
      </c>
      <c r="M10" s="3">
        <v>22</v>
      </c>
      <c r="O10" s="3">
        <v>36</v>
      </c>
      <c r="P10" s="3">
        <v>50</v>
      </c>
      <c r="R10" s="3">
        <v>42</v>
      </c>
      <c r="S10" s="3">
        <v>24</v>
      </c>
      <c r="T10" s="3"/>
      <c r="U10" s="3">
        <v>20</v>
      </c>
      <c r="V10" s="3">
        <v>26</v>
      </c>
      <c r="W10" s="3"/>
    </row>
    <row r="11" spans="1:23" x14ac:dyDescent="0.25">
      <c r="A11" s="3">
        <f t="shared" si="1"/>
        <v>6</v>
      </c>
      <c r="B11" s="3">
        <v>19</v>
      </c>
      <c r="C11" s="2" t="s">
        <v>60</v>
      </c>
      <c r="D11" s="3" t="s">
        <v>43</v>
      </c>
      <c r="E11" s="14">
        <f t="shared" si="0"/>
        <v>362</v>
      </c>
      <c r="F11" s="3">
        <v>20</v>
      </c>
      <c r="G11" s="3">
        <v>15</v>
      </c>
      <c r="I11" s="3">
        <v>42</v>
      </c>
      <c r="J11" s="3">
        <v>50</v>
      </c>
      <c r="L11" s="3">
        <v>30</v>
      </c>
      <c r="M11" s="3">
        <v>14</v>
      </c>
      <c r="O11" s="3">
        <v>32</v>
      </c>
      <c r="P11" s="3">
        <v>17</v>
      </c>
      <c r="R11" s="3">
        <v>32</v>
      </c>
      <c r="S11" s="3">
        <v>42</v>
      </c>
      <c r="T11" s="3"/>
      <c r="U11" s="3">
        <v>36</v>
      </c>
      <c r="V11" s="3">
        <v>32</v>
      </c>
      <c r="W11" s="3"/>
    </row>
    <row r="12" spans="1:23" x14ac:dyDescent="0.25">
      <c r="A12" s="3">
        <f t="shared" si="1"/>
        <v>7</v>
      </c>
      <c r="B12" s="3">
        <v>411</v>
      </c>
      <c r="C12" s="2" t="s">
        <v>63</v>
      </c>
      <c r="D12" s="3" t="s">
        <v>9</v>
      </c>
      <c r="E12" s="14">
        <f t="shared" si="0"/>
        <v>288</v>
      </c>
      <c r="F12" s="3">
        <v>26</v>
      </c>
      <c r="G12" s="24" t="s">
        <v>117</v>
      </c>
      <c r="I12" s="3">
        <v>24</v>
      </c>
      <c r="J12" s="3">
        <v>32</v>
      </c>
      <c r="L12" s="3">
        <v>28</v>
      </c>
      <c r="M12" s="3">
        <v>32</v>
      </c>
      <c r="O12" s="3">
        <v>22</v>
      </c>
      <c r="P12" s="3">
        <v>30</v>
      </c>
      <c r="R12" s="3">
        <v>16</v>
      </c>
      <c r="S12" s="3">
        <v>18</v>
      </c>
      <c r="T12" s="3"/>
      <c r="U12" s="3">
        <v>32</v>
      </c>
      <c r="V12" s="3">
        <v>28</v>
      </c>
      <c r="W12" s="3"/>
    </row>
    <row r="13" spans="1:23" x14ac:dyDescent="0.25">
      <c r="A13" s="3">
        <f t="shared" si="1"/>
        <v>8</v>
      </c>
      <c r="B13" s="3">
        <v>81</v>
      </c>
      <c r="C13" s="2" t="s">
        <v>70</v>
      </c>
      <c r="D13" s="3" t="s">
        <v>79</v>
      </c>
      <c r="E13" s="14">
        <f t="shared" si="0"/>
        <v>279</v>
      </c>
      <c r="F13" s="3">
        <v>30</v>
      </c>
      <c r="G13" s="3">
        <v>26</v>
      </c>
      <c r="I13" s="3">
        <v>26</v>
      </c>
      <c r="J13" s="3">
        <v>24</v>
      </c>
      <c r="L13" s="3">
        <v>19</v>
      </c>
      <c r="M13" s="3">
        <v>20</v>
      </c>
      <c r="O13" s="3">
        <v>30</v>
      </c>
      <c r="P13" s="3">
        <v>32</v>
      </c>
      <c r="R13" s="3">
        <v>36</v>
      </c>
      <c r="S13" s="3">
        <v>36</v>
      </c>
      <c r="T13" s="3"/>
      <c r="U13" s="3"/>
      <c r="V13" s="3"/>
      <c r="W13" s="3"/>
    </row>
    <row r="14" spans="1:23" x14ac:dyDescent="0.25">
      <c r="A14" s="3">
        <f t="shared" si="1"/>
        <v>9</v>
      </c>
      <c r="B14" s="3">
        <v>86</v>
      </c>
      <c r="C14" s="2" t="s">
        <v>72</v>
      </c>
      <c r="D14" s="3" t="s">
        <v>9</v>
      </c>
      <c r="E14" s="14">
        <f t="shared" si="0"/>
        <v>279</v>
      </c>
      <c r="F14" s="3">
        <v>17</v>
      </c>
      <c r="G14" s="3">
        <v>19</v>
      </c>
      <c r="I14" s="3">
        <v>15</v>
      </c>
      <c r="J14" s="3">
        <v>20</v>
      </c>
      <c r="L14" s="3">
        <v>26</v>
      </c>
      <c r="M14" s="3">
        <v>28</v>
      </c>
      <c r="O14" s="3">
        <v>24</v>
      </c>
      <c r="P14" s="3">
        <v>16</v>
      </c>
      <c r="R14" s="3">
        <v>30</v>
      </c>
      <c r="S14" s="3">
        <v>30</v>
      </c>
      <c r="T14" s="3"/>
      <c r="U14" s="3">
        <v>24</v>
      </c>
      <c r="V14" s="3">
        <v>30</v>
      </c>
      <c r="W14" s="3"/>
    </row>
    <row r="15" spans="1:23" x14ac:dyDescent="0.25">
      <c r="A15" s="3">
        <f t="shared" si="1"/>
        <v>10</v>
      </c>
      <c r="B15" s="3">
        <v>25</v>
      </c>
      <c r="C15" s="2" t="s">
        <v>69</v>
      </c>
      <c r="D15" s="3" t="s">
        <v>43</v>
      </c>
      <c r="E15" s="14">
        <f t="shared" si="0"/>
        <v>271</v>
      </c>
      <c r="F15" s="3">
        <v>16</v>
      </c>
      <c r="G15" s="3">
        <v>30</v>
      </c>
      <c r="I15" s="3">
        <v>28</v>
      </c>
      <c r="J15" s="3">
        <v>15</v>
      </c>
      <c r="L15" s="3">
        <v>22</v>
      </c>
      <c r="M15" s="3">
        <v>17</v>
      </c>
      <c r="O15" s="3">
        <v>18</v>
      </c>
      <c r="P15" s="3">
        <v>26</v>
      </c>
      <c r="R15" s="3">
        <v>26</v>
      </c>
      <c r="S15" s="3">
        <v>28</v>
      </c>
      <c r="T15" s="3"/>
      <c r="U15" s="3">
        <v>26</v>
      </c>
      <c r="V15" s="3">
        <v>19</v>
      </c>
      <c r="W15" s="3"/>
    </row>
    <row r="16" spans="1:23" x14ac:dyDescent="0.25">
      <c r="A16" s="3">
        <f t="shared" si="1"/>
        <v>11</v>
      </c>
      <c r="B16" s="3">
        <v>35</v>
      </c>
      <c r="C16" s="2" t="s">
        <v>66</v>
      </c>
      <c r="D16" s="3" t="s">
        <v>9</v>
      </c>
      <c r="E16" s="14">
        <f t="shared" si="0"/>
        <v>257</v>
      </c>
      <c r="F16" s="3">
        <v>18</v>
      </c>
      <c r="G16" s="3">
        <v>17</v>
      </c>
      <c r="I16" s="3">
        <v>22</v>
      </c>
      <c r="J16" s="3">
        <v>22</v>
      </c>
      <c r="L16" s="3">
        <v>12</v>
      </c>
      <c r="M16" s="3">
        <v>26</v>
      </c>
      <c r="O16" s="3">
        <v>20</v>
      </c>
      <c r="P16" s="3">
        <v>28</v>
      </c>
      <c r="R16" s="3">
        <v>28</v>
      </c>
      <c r="S16" s="3">
        <v>22</v>
      </c>
      <c r="T16" s="3"/>
      <c r="U16" s="3">
        <v>18</v>
      </c>
      <c r="V16" s="3">
        <v>24</v>
      </c>
      <c r="W16" s="3"/>
    </row>
    <row r="17" spans="1:23" x14ac:dyDescent="0.25">
      <c r="A17" s="3">
        <f t="shared" si="1"/>
        <v>12</v>
      </c>
      <c r="B17" s="3">
        <v>5</v>
      </c>
      <c r="C17" s="2" t="s">
        <v>73</v>
      </c>
      <c r="D17" s="3" t="s">
        <v>9</v>
      </c>
      <c r="E17" s="14">
        <f t="shared" si="0"/>
        <v>204</v>
      </c>
      <c r="F17" s="3">
        <v>15</v>
      </c>
      <c r="G17" s="3">
        <v>16</v>
      </c>
      <c r="I17" s="3">
        <v>18</v>
      </c>
      <c r="J17" s="3">
        <v>14</v>
      </c>
      <c r="L17" s="3">
        <v>14</v>
      </c>
      <c r="M17" s="3">
        <v>12</v>
      </c>
      <c r="O17" s="3">
        <v>16</v>
      </c>
      <c r="P17" s="3">
        <v>19</v>
      </c>
      <c r="R17" s="3">
        <v>17</v>
      </c>
      <c r="S17" s="3">
        <v>16</v>
      </c>
      <c r="T17" s="3"/>
      <c r="U17" s="3">
        <v>30</v>
      </c>
      <c r="V17" s="3">
        <v>17</v>
      </c>
      <c r="W17" s="3"/>
    </row>
    <row r="18" spans="1:23" x14ac:dyDescent="0.25">
      <c r="A18" s="3">
        <f t="shared" si="1"/>
        <v>13</v>
      </c>
      <c r="B18" s="3">
        <v>55</v>
      </c>
      <c r="C18" s="2" t="s">
        <v>71</v>
      </c>
      <c r="D18" s="3" t="s">
        <v>81</v>
      </c>
      <c r="E18" s="14">
        <f t="shared" si="0"/>
        <v>187</v>
      </c>
      <c r="F18" s="3">
        <v>28</v>
      </c>
      <c r="G18" s="24" t="s">
        <v>117</v>
      </c>
      <c r="L18" s="3">
        <v>32</v>
      </c>
      <c r="M18" s="3">
        <v>11</v>
      </c>
      <c r="O18" s="3">
        <v>17</v>
      </c>
      <c r="P18" s="3">
        <v>20</v>
      </c>
      <c r="R18" s="3">
        <v>22</v>
      </c>
      <c r="S18" s="3">
        <v>20</v>
      </c>
      <c r="T18" s="3"/>
      <c r="U18" s="3">
        <v>15</v>
      </c>
      <c r="V18" s="3">
        <v>22</v>
      </c>
      <c r="W18" s="3"/>
    </row>
    <row r="19" spans="1:23" x14ac:dyDescent="0.25">
      <c r="A19" s="3">
        <f t="shared" si="1"/>
        <v>14</v>
      </c>
      <c r="B19" s="3">
        <v>83</v>
      </c>
      <c r="C19" s="2" t="s">
        <v>126</v>
      </c>
      <c r="D19" s="3" t="s">
        <v>43</v>
      </c>
      <c r="E19" s="14">
        <f t="shared" si="0"/>
        <v>147</v>
      </c>
      <c r="I19" s="3">
        <v>32</v>
      </c>
      <c r="J19" s="3">
        <v>28</v>
      </c>
      <c r="L19" s="3">
        <v>16</v>
      </c>
      <c r="M19" s="3">
        <v>19</v>
      </c>
      <c r="O19" s="3">
        <v>28</v>
      </c>
      <c r="P19" s="3">
        <v>24</v>
      </c>
      <c r="S19" s="3"/>
      <c r="T19" s="3"/>
      <c r="U19" s="3"/>
      <c r="V19" s="3"/>
      <c r="W19" s="3"/>
    </row>
    <row r="20" spans="1:23" x14ac:dyDescent="0.25">
      <c r="A20" s="3">
        <f t="shared" si="1"/>
        <v>15</v>
      </c>
      <c r="B20" s="3">
        <v>7</v>
      </c>
      <c r="C20" s="2" t="s">
        <v>75</v>
      </c>
      <c r="D20" s="3" t="s">
        <v>9</v>
      </c>
      <c r="E20" s="14">
        <f t="shared" si="0"/>
        <v>132</v>
      </c>
      <c r="F20" s="3">
        <v>19</v>
      </c>
      <c r="G20" s="3">
        <v>18</v>
      </c>
      <c r="I20" s="3">
        <v>14</v>
      </c>
      <c r="J20" s="3">
        <v>17</v>
      </c>
      <c r="L20" s="3">
        <v>18</v>
      </c>
      <c r="M20" s="3">
        <v>13</v>
      </c>
      <c r="O20" s="24" t="s">
        <v>160</v>
      </c>
      <c r="P20" s="24" t="s">
        <v>113</v>
      </c>
      <c r="S20" s="3"/>
      <c r="T20" s="3"/>
      <c r="U20" s="3">
        <v>17</v>
      </c>
      <c r="V20" s="3">
        <v>16</v>
      </c>
      <c r="W20" s="3"/>
    </row>
    <row r="21" spans="1:23" x14ac:dyDescent="0.25">
      <c r="A21" s="3">
        <f t="shared" si="1"/>
        <v>16</v>
      </c>
      <c r="B21" s="3">
        <v>14</v>
      </c>
      <c r="C21" s="2" t="s">
        <v>127</v>
      </c>
      <c r="D21" s="3" t="s">
        <v>43</v>
      </c>
      <c r="E21" s="14">
        <f t="shared" si="0"/>
        <v>108</v>
      </c>
      <c r="I21" s="3">
        <v>16</v>
      </c>
      <c r="J21" s="3">
        <v>19</v>
      </c>
      <c r="L21" s="24" t="s">
        <v>113</v>
      </c>
      <c r="M21" s="24" t="s">
        <v>113</v>
      </c>
      <c r="R21" s="3">
        <v>19</v>
      </c>
      <c r="S21" s="3">
        <v>17</v>
      </c>
      <c r="T21" s="3"/>
      <c r="U21" s="3">
        <v>19</v>
      </c>
      <c r="V21" s="3">
        <v>18</v>
      </c>
      <c r="W21" s="3"/>
    </row>
    <row r="22" spans="1:23" x14ac:dyDescent="0.2">
      <c r="A22" s="3">
        <f t="shared" si="1"/>
        <v>17</v>
      </c>
      <c r="B22" s="18">
        <v>9</v>
      </c>
      <c r="C22" s="21" t="s">
        <v>124</v>
      </c>
      <c r="D22" s="3" t="s">
        <v>43</v>
      </c>
      <c r="E22" s="14">
        <f t="shared" si="0"/>
        <v>104</v>
      </c>
      <c r="I22" s="3">
        <v>20</v>
      </c>
      <c r="J22" s="3">
        <v>18</v>
      </c>
      <c r="L22" s="3">
        <v>15</v>
      </c>
      <c r="M22" s="3">
        <v>18</v>
      </c>
      <c r="R22" s="3">
        <v>18</v>
      </c>
      <c r="S22" s="3">
        <v>15</v>
      </c>
      <c r="T22" s="3"/>
      <c r="U22" s="3"/>
      <c r="V22" s="3"/>
      <c r="W22" s="3"/>
    </row>
    <row r="23" spans="1:23" x14ac:dyDescent="0.25">
      <c r="A23" s="3">
        <f t="shared" si="1"/>
        <v>18</v>
      </c>
      <c r="B23" s="3">
        <v>3</v>
      </c>
      <c r="C23" s="2" t="s">
        <v>76</v>
      </c>
      <c r="D23" s="3" t="s">
        <v>81</v>
      </c>
      <c r="E23" s="14">
        <f t="shared" si="0"/>
        <v>102</v>
      </c>
      <c r="F23" s="3">
        <v>42</v>
      </c>
      <c r="G23" s="3">
        <v>60</v>
      </c>
      <c r="S23" s="3"/>
      <c r="T23" s="3"/>
      <c r="U23" s="3"/>
      <c r="V23" s="3"/>
      <c r="W23" s="3"/>
    </row>
    <row r="24" spans="1:23" x14ac:dyDescent="0.25">
      <c r="A24" s="3">
        <f t="shared" si="1"/>
        <v>19</v>
      </c>
      <c r="B24" s="3">
        <v>324</v>
      </c>
      <c r="C24" s="2" t="s">
        <v>125</v>
      </c>
      <c r="D24" s="3" t="s">
        <v>80</v>
      </c>
      <c r="E24" s="14">
        <f t="shared" si="0"/>
        <v>83</v>
      </c>
      <c r="I24" s="3">
        <v>19</v>
      </c>
      <c r="J24" s="3">
        <v>16</v>
      </c>
      <c r="S24" s="3"/>
      <c r="T24" s="3"/>
      <c r="U24" s="3">
        <v>28</v>
      </c>
      <c r="V24" s="3">
        <v>20</v>
      </c>
      <c r="W24" s="3"/>
    </row>
    <row r="25" spans="1:23" x14ac:dyDescent="0.25">
      <c r="A25" s="3">
        <v>19</v>
      </c>
      <c r="B25" s="3">
        <v>84</v>
      </c>
      <c r="C25" s="2" t="s">
        <v>97</v>
      </c>
      <c r="D25" s="3" t="s">
        <v>43</v>
      </c>
      <c r="E25" s="14">
        <f t="shared" si="0"/>
        <v>82</v>
      </c>
      <c r="I25" s="3">
        <v>17</v>
      </c>
      <c r="J25" s="3">
        <v>26</v>
      </c>
      <c r="R25" s="3">
        <v>20</v>
      </c>
      <c r="S25" s="3">
        <v>19</v>
      </c>
      <c r="T25" s="3"/>
      <c r="U25" s="3"/>
      <c r="V25" s="3"/>
      <c r="W25" s="3"/>
    </row>
    <row r="26" spans="1:23" x14ac:dyDescent="0.25">
      <c r="A26" s="3">
        <v>21</v>
      </c>
      <c r="B26" s="3">
        <v>21</v>
      </c>
      <c r="C26" s="15" t="s">
        <v>149</v>
      </c>
      <c r="D26" s="3" t="s">
        <v>43</v>
      </c>
      <c r="E26" s="14">
        <f t="shared" si="0"/>
        <v>72</v>
      </c>
      <c r="L26" s="3">
        <v>36</v>
      </c>
      <c r="M26" s="3">
        <v>36</v>
      </c>
      <c r="S26" s="3"/>
      <c r="T26" s="3"/>
      <c r="U26" s="3"/>
      <c r="V26" s="3"/>
      <c r="W26" s="3"/>
    </row>
    <row r="27" spans="1:23" x14ac:dyDescent="0.25">
      <c r="A27" s="3">
        <v>21</v>
      </c>
      <c r="B27" s="3">
        <v>27</v>
      </c>
      <c r="C27" s="2" t="s">
        <v>64</v>
      </c>
      <c r="D27" s="3" t="s">
        <v>9</v>
      </c>
      <c r="E27" s="14">
        <f t="shared" si="0"/>
        <v>72</v>
      </c>
      <c r="F27" s="3">
        <v>36</v>
      </c>
      <c r="G27" s="3">
        <v>36</v>
      </c>
      <c r="S27" s="3"/>
      <c r="T27" s="3"/>
      <c r="U27" s="3"/>
      <c r="V27" s="3"/>
      <c r="W27" s="3"/>
    </row>
    <row r="28" spans="1:23" x14ac:dyDescent="0.25">
      <c r="A28" s="3">
        <v>23</v>
      </c>
      <c r="B28" s="3">
        <v>61</v>
      </c>
      <c r="C28" s="15" t="s">
        <v>147</v>
      </c>
      <c r="D28" s="3" t="s">
        <v>43</v>
      </c>
      <c r="E28" s="14">
        <f t="shared" si="0"/>
        <v>59</v>
      </c>
      <c r="L28" s="3">
        <v>13</v>
      </c>
      <c r="M28" s="3">
        <v>15</v>
      </c>
      <c r="S28" s="3"/>
      <c r="T28" s="3"/>
      <c r="U28" s="3">
        <v>16</v>
      </c>
      <c r="V28" s="3">
        <v>15</v>
      </c>
      <c r="W28" s="3"/>
    </row>
    <row r="29" spans="1:23" x14ac:dyDescent="0.25">
      <c r="A29" s="3">
        <f t="shared" si="1"/>
        <v>24</v>
      </c>
      <c r="B29" s="3">
        <v>37</v>
      </c>
      <c r="C29" s="2" t="s">
        <v>74</v>
      </c>
      <c r="D29" s="3" t="s">
        <v>9</v>
      </c>
      <c r="E29" s="14">
        <f t="shared" si="0"/>
        <v>44</v>
      </c>
      <c r="F29" s="3">
        <v>22</v>
      </c>
      <c r="G29" s="3">
        <v>22</v>
      </c>
      <c r="S29" s="3"/>
      <c r="T29" s="3"/>
      <c r="U29" s="3"/>
      <c r="V29" s="3"/>
      <c r="W29" s="3"/>
    </row>
    <row r="30" spans="1:23" x14ac:dyDescent="0.25">
      <c r="A30" s="3">
        <f t="shared" si="1"/>
        <v>25</v>
      </c>
      <c r="B30" s="3">
        <v>71</v>
      </c>
      <c r="C30" s="15" t="s">
        <v>150</v>
      </c>
      <c r="D30" s="3" t="s">
        <v>43</v>
      </c>
      <c r="E30" s="14">
        <f t="shared" si="0"/>
        <v>41</v>
      </c>
      <c r="L30" s="3">
        <v>17</v>
      </c>
      <c r="M30" s="3">
        <v>24</v>
      </c>
      <c r="S30" s="3"/>
      <c r="T30" s="3"/>
      <c r="U30" s="3"/>
      <c r="V30" s="3"/>
      <c r="W30" s="3"/>
    </row>
    <row r="31" spans="1:23" x14ac:dyDescent="0.25">
      <c r="A31" s="3">
        <f t="shared" si="1"/>
        <v>26</v>
      </c>
      <c r="B31" s="3">
        <v>88</v>
      </c>
      <c r="C31" s="2" t="s">
        <v>86</v>
      </c>
      <c r="D31" s="3" t="s">
        <v>9</v>
      </c>
      <c r="E31" s="14">
        <f t="shared" si="0"/>
        <v>37</v>
      </c>
      <c r="O31" s="3">
        <v>19</v>
      </c>
      <c r="P31" s="3">
        <v>18</v>
      </c>
      <c r="S31" s="3"/>
      <c r="T31" s="3"/>
      <c r="U31" s="3"/>
      <c r="V31" s="3"/>
      <c r="W31" s="3"/>
    </row>
    <row r="32" spans="1:23" x14ac:dyDescent="0.25">
      <c r="A32" s="3">
        <f t="shared" si="1"/>
        <v>27</v>
      </c>
      <c r="B32" s="3">
        <v>21</v>
      </c>
      <c r="C32" s="15" t="s">
        <v>170</v>
      </c>
      <c r="D32" s="3" t="s">
        <v>112</v>
      </c>
      <c r="E32" s="14">
        <f t="shared" si="0"/>
        <v>36</v>
      </c>
      <c r="U32" s="3">
        <v>22</v>
      </c>
      <c r="V32" s="3">
        <v>14</v>
      </c>
    </row>
    <row r="33" spans="1:23" x14ac:dyDescent="0.25">
      <c r="A33" s="3">
        <f t="shared" si="1"/>
        <v>28</v>
      </c>
      <c r="B33" s="3">
        <v>77</v>
      </c>
      <c r="C33" s="15" t="s">
        <v>148</v>
      </c>
      <c r="D33" s="3" t="s">
        <v>9</v>
      </c>
      <c r="E33" s="14">
        <f t="shared" si="0"/>
        <v>27</v>
      </c>
      <c r="L33" s="3">
        <v>11</v>
      </c>
      <c r="M33" s="3">
        <v>16</v>
      </c>
      <c r="S33" s="3"/>
      <c r="T33" s="3"/>
      <c r="U33" s="3"/>
      <c r="V33" s="3"/>
      <c r="W33" s="3"/>
    </row>
    <row r="34" spans="1:23" x14ac:dyDescent="0.25">
      <c r="A34" s="3">
        <f t="shared" si="1"/>
        <v>29</v>
      </c>
      <c r="B34" s="3">
        <v>28</v>
      </c>
      <c r="C34" s="2" t="s">
        <v>65</v>
      </c>
      <c r="D34" s="3" t="s">
        <v>9</v>
      </c>
      <c r="E34" s="14">
        <f t="shared" si="0"/>
        <v>24</v>
      </c>
      <c r="F34" s="24" t="s">
        <v>117</v>
      </c>
      <c r="G34" s="3">
        <v>24</v>
      </c>
      <c r="S34" s="3"/>
      <c r="T34" s="3"/>
      <c r="U34" s="3"/>
      <c r="V34" s="3"/>
      <c r="W34" s="3"/>
    </row>
    <row r="35" spans="1:23" x14ac:dyDescent="0.25">
      <c r="A35" s="3">
        <f t="shared" si="1"/>
        <v>30</v>
      </c>
      <c r="B35" s="3">
        <v>22</v>
      </c>
      <c r="C35" s="2" t="s">
        <v>77</v>
      </c>
      <c r="D35" s="3" t="s">
        <v>43</v>
      </c>
      <c r="E35" s="14">
        <f t="shared" si="0"/>
        <v>0</v>
      </c>
      <c r="F35" s="24" t="s">
        <v>113</v>
      </c>
      <c r="G35" s="24" t="s">
        <v>113</v>
      </c>
      <c r="S35" s="3"/>
      <c r="T35" s="3"/>
      <c r="U35" s="3"/>
      <c r="V35" s="3"/>
      <c r="W35" s="3"/>
    </row>
    <row r="36" spans="1:23" x14ac:dyDescent="0.25">
      <c r="A36" s="3">
        <v>30</v>
      </c>
      <c r="B36" s="3">
        <v>30</v>
      </c>
      <c r="C36" s="2" t="s">
        <v>78</v>
      </c>
      <c r="D36" s="3" t="s">
        <v>43</v>
      </c>
      <c r="E36" s="14">
        <f t="shared" si="0"/>
        <v>0</v>
      </c>
      <c r="F36" s="24" t="s">
        <v>113</v>
      </c>
      <c r="G36" s="24" t="s">
        <v>113</v>
      </c>
      <c r="S36" s="3"/>
      <c r="T36" s="3"/>
      <c r="U36" s="3"/>
      <c r="V36" s="3"/>
      <c r="W36" s="3"/>
    </row>
    <row r="38" spans="1:23" x14ac:dyDescent="0.25">
      <c r="F38" s="17" t="s">
        <v>113</v>
      </c>
      <c r="G38" s="29" t="s">
        <v>115</v>
      </c>
      <c r="H38" s="30"/>
    </row>
    <row r="39" spans="1:23" x14ac:dyDescent="0.25">
      <c r="F39" s="17" t="s">
        <v>117</v>
      </c>
      <c r="G39" s="29" t="s">
        <v>118</v>
      </c>
      <c r="H39" s="30"/>
    </row>
    <row r="40" spans="1:23" x14ac:dyDescent="0.25">
      <c r="F40" s="17" t="s">
        <v>114</v>
      </c>
      <c r="G40" s="29" t="s">
        <v>116</v>
      </c>
      <c r="H40" s="30"/>
    </row>
  </sheetData>
  <mergeCells count="15">
    <mergeCell ref="G40:H40"/>
    <mergeCell ref="G39:H39"/>
    <mergeCell ref="G38:H38"/>
    <mergeCell ref="U4:W4"/>
    <mergeCell ref="F3:H3"/>
    <mergeCell ref="I3:K3"/>
    <mergeCell ref="L3:N3"/>
    <mergeCell ref="O3:Q3"/>
    <mergeCell ref="R3:T3"/>
    <mergeCell ref="U3:W3"/>
    <mergeCell ref="F4:H4"/>
    <mergeCell ref="I4:K4"/>
    <mergeCell ref="L4:N4"/>
    <mergeCell ref="O4:Q4"/>
    <mergeCell ref="R4:T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GT PRO</vt:lpstr>
      <vt:lpstr>GT AM+</vt:lpstr>
      <vt:lpstr>GT AM</vt:lpstr>
      <vt:lpstr>BTC4</vt:lpstr>
      <vt:lpstr>BTC3</vt:lpstr>
      <vt:lpstr>BTC2</vt:lpstr>
      <vt:lpstr>BTC1</vt:lpstr>
      <vt:lpstr>BMW Turbo </vt:lpstr>
      <vt:lpstr>BMW 325 Overall</vt:lpstr>
      <vt:lpstr>BMW 325 Rookie</vt:lpstr>
      <vt:lpstr>BMW 325 Masters</vt:lpstr>
      <vt:lpstr>BMW 325 Gentlemen</vt:lpstr>
      <vt:lpstr>V1600</vt:lpstr>
      <vt:lpstr>ABC Race Overall</vt:lpstr>
      <vt:lpstr>ABC Race Rookie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Ducmanis</dc:creator>
  <cp:lastModifiedBy>Jānis Ducmanis</cp:lastModifiedBy>
  <dcterms:created xsi:type="dcterms:W3CDTF">2025-05-06T06:24:24Z</dcterms:created>
  <dcterms:modified xsi:type="dcterms:W3CDTF">2025-12-15T10:34:01Z</dcterms:modified>
</cp:coreProperties>
</file>