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091_Drifta_tricikli/Drifta_tricikli_3.posms/LAF nosūtīts/"/>
    </mc:Choice>
  </mc:AlternateContent>
  <xr:revisionPtr revIDLastSave="0" documentId="13_ncr:1_{907860CC-47AE-7A40-9DCD-56DC1B9E5223}" xr6:coauthVersionLast="47" xr6:coauthVersionMax="47" xr10:uidLastSave="{00000000-0000-0000-0000-000000000000}"/>
  <bookViews>
    <workbookView xWindow="60720" yWindow="500" windowWidth="31420" windowHeight="28300" activeTab="3" xr2:uid="{00000000-000D-0000-FFFF-FFFF00000000}"/>
  </bookViews>
  <sheets>
    <sheet name="DS" sheetId="4" r:id="rId1"/>
    <sheet name="QUALIFICATION_TOTAL" sheetId="7" r:id="rId2"/>
    <sheet name="TOP16" sheetId="33" r:id="rId3"/>
    <sheet name="TOTAL" sheetId="3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5" l="1"/>
  <c r="K35" i="35"/>
  <c r="N35" i="35"/>
  <c r="H36" i="35"/>
  <c r="K36" i="35"/>
  <c r="N36" i="35"/>
  <c r="H28" i="35"/>
  <c r="K28" i="35"/>
  <c r="N28" i="35"/>
  <c r="H29" i="35"/>
  <c r="K29" i="35"/>
  <c r="N29" i="35"/>
  <c r="H23" i="35"/>
  <c r="K23" i="35"/>
  <c r="N23" i="35"/>
  <c r="E23" i="35" s="1"/>
  <c r="H32" i="35"/>
  <c r="K32" i="35"/>
  <c r="N32" i="35"/>
  <c r="H25" i="35"/>
  <c r="K25" i="35"/>
  <c r="N25" i="35"/>
  <c r="H33" i="35"/>
  <c r="K33" i="35"/>
  <c r="N33" i="35"/>
  <c r="K8" i="35"/>
  <c r="K9" i="35"/>
  <c r="K10" i="35"/>
  <c r="K12" i="35"/>
  <c r="K11" i="35"/>
  <c r="K13" i="35"/>
  <c r="K16" i="35"/>
  <c r="K18" i="35"/>
  <c r="K19" i="35"/>
  <c r="K21" i="35"/>
  <c r="K15" i="35"/>
  <c r="K14" i="35"/>
  <c r="K22" i="35"/>
  <c r="K24" i="35"/>
  <c r="K26" i="35"/>
  <c r="K27" i="35"/>
  <c r="K17" i="35"/>
  <c r="K30" i="35"/>
  <c r="K31" i="35"/>
  <c r="K20" i="35"/>
  <c r="K34" i="35"/>
  <c r="N34" i="35"/>
  <c r="H34" i="35"/>
  <c r="N20" i="35"/>
  <c r="H20" i="35"/>
  <c r="N31" i="35"/>
  <c r="H31" i="35"/>
  <c r="N30" i="35"/>
  <c r="H30" i="35"/>
  <c r="E30" i="35" s="1"/>
  <c r="N17" i="35"/>
  <c r="H17" i="35"/>
  <c r="N27" i="35"/>
  <c r="H27" i="35"/>
  <c r="N26" i="35"/>
  <c r="H26" i="35"/>
  <c r="N24" i="35"/>
  <c r="H24" i="35"/>
  <c r="N22" i="35"/>
  <c r="H22" i="35"/>
  <c r="N14" i="35"/>
  <c r="H14" i="35"/>
  <c r="N15" i="35"/>
  <c r="H15" i="35"/>
  <c r="N21" i="35"/>
  <c r="E21" i="35" s="1"/>
  <c r="H21" i="35"/>
  <c r="N19" i="35"/>
  <c r="H19" i="35"/>
  <c r="N18" i="35"/>
  <c r="H18" i="35"/>
  <c r="N16" i="35"/>
  <c r="H16" i="35"/>
  <c r="N13" i="35"/>
  <c r="H13" i="35"/>
  <c r="N11" i="35"/>
  <c r="H11" i="35"/>
  <c r="N12" i="35"/>
  <c r="H12" i="35"/>
  <c r="N10" i="35"/>
  <c r="H10" i="35"/>
  <c r="N9" i="35"/>
  <c r="H9" i="35"/>
  <c r="N8" i="35"/>
  <c r="H8" i="35"/>
  <c r="E19" i="35" l="1"/>
  <c r="E27" i="35"/>
  <c r="E32" i="35"/>
  <c r="E10" i="35"/>
  <c r="E35" i="35"/>
  <c r="E22" i="35"/>
  <c r="E9" i="35"/>
  <c r="E18" i="35"/>
  <c r="E24" i="35"/>
  <c r="E20" i="35"/>
  <c r="E29" i="35"/>
  <c r="E14" i="35"/>
  <c r="E33" i="35"/>
  <c r="E13" i="35"/>
  <c r="E26" i="35"/>
  <c r="E12" i="35"/>
  <c r="E8" i="35"/>
  <c r="E34" i="35"/>
  <c r="E31" i="35"/>
  <c r="E16" i="35"/>
  <c r="E25" i="35"/>
  <c r="E28" i="35"/>
  <c r="E11" i="35"/>
  <c r="E15" i="35"/>
  <c r="E17" i="35"/>
  <c r="E36" i="35"/>
</calcChain>
</file>

<file path=xl/sharedStrings.xml><?xml version="1.0" encoding="utf-8"?>
<sst xmlns="http://schemas.openxmlformats.org/spreadsheetml/2006/main" count="184" uniqueCount="75">
  <si>
    <t>Vārds, Uzvārds</t>
  </si>
  <si>
    <t>Starta nr.</t>
  </si>
  <si>
    <t>Nr.p.k.</t>
  </si>
  <si>
    <t>#</t>
  </si>
  <si>
    <t>K1</t>
  </si>
  <si>
    <t>K2</t>
  </si>
  <si>
    <t>TOP 16</t>
  </si>
  <si>
    <t>TOP 8</t>
  </si>
  <si>
    <t>TOP 4</t>
  </si>
  <si>
    <t>LABĀKAIS K</t>
  </si>
  <si>
    <t>STARTA NR.</t>
  </si>
  <si>
    <t>REĢISTRĒTO DALĪBNIEKU SARAKSTS</t>
  </si>
  <si>
    <t>GALVENAIS TIESNESIS</t>
  </si>
  <si>
    <t>SEKRETĀRE</t>
  </si>
  <si>
    <t>BRAUCĒJS</t>
  </si>
  <si>
    <t>VALSTS</t>
  </si>
  <si>
    <t>KVALIFIKĀCIJA</t>
  </si>
  <si>
    <t>NIK NAK® DRIFTA TRAIKU KAUSS 2022</t>
  </si>
  <si>
    <t>KVALIFICĒTO DALĪBNIEKU SARAKSTS</t>
  </si>
  <si>
    <t>FINĀLS</t>
  </si>
  <si>
    <t>CĪŅA PAR 3ŠO VIETU</t>
  </si>
  <si>
    <t>KIDS KLASE</t>
  </si>
  <si>
    <t>Mārtiņš Freivalds</t>
  </si>
  <si>
    <t>LV</t>
  </si>
  <si>
    <t>Klāvs Hāns</t>
  </si>
  <si>
    <t>Matvii Mitin</t>
  </si>
  <si>
    <t>Reinis Kivliņš</t>
  </si>
  <si>
    <t>Ralfs Freimanis</t>
  </si>
  <si>
    <t>Rihards Vītkins</t>
  </si>
  <si>
    <t>Artūrs Lazdiņš</t>
  </si>
  <si>
    <t>Elizabete Punenova</t>
  </si>
  <si>
    <t>Laura Apsīte</t>
  </si>
  <si>
    <t>Mārcis Akmentiņš</t>
  </si>
  <si>
    <t>Rodrigo Purviņš</t>
  </si>
  <si>
    <t>Gustavs Strēlnieks</t>
  </si>
  <si>
    <t>Dominiks Betāns</t>
  </si>
  <si>
    <t>Teodors Leimanis</t>
  </si>
  <si>
    <t>Timofejs Buiko</t>
  </si>
  <si>
    <t>Haralds Cīrulis</t>
  </si>
  <si>
    <t>1.POSMS</t>
  </si>
  <si>
    <t>27.03.2022, DRIFTA HALLE, RĪGA</t>
  </si>
  <si>
    <t>NR.P.K.</t>
  </si>
  <si>
    <t>VĀRDS, UZVĀRDS</t>
  </si>
  <si>
    <t>KOPVĒRTĒJUMS</t>
  </si>
  <si>
    <t>Markuss Pabērzis</t>
  </si>
  <si>
    <t>Dominiks Bertāns</t>
  </si>
  <si>
    <t>Anna Koržanova</t>
  </si>
  <si>
    <t>Gustavs Ābele</t>
  </si>
  <si>
    <t>Gustavs Kaktiņš</t>
  </si>
  <si>
    <t>Dominiks Varfolomejevs</t>
  </si>
  <si>
    <t>2.POSMS</t>
  </si>
  <si>
    <t>08.05.2022, DRIFTA HALLE, RĪGA</t>
  </si>
  <si>
    <t xml:space="preserve">KVALIFIKĀCIJA </t>
  </si>
  <si>
    <t xml:space="preserve">FINĀLS </t>
  </si>
  <si>
    <t xml:space="preserve">KOPVĒRTĒJUMS </t>
  </si>
  <si>
    <t>DRIFTA HALLE, RIGA, 25.09.2022</t>
  </si>
  <si>
    <t>/Ilze Zavadska/</t>
  </si>
  <si>
    <t>Rinalds Pumpurs</t>
  </si>
  <si>
    <t>Eva Pakalne</t>
  </si>
  <si>
    <t>Bruno Barbaks</t>
  </si>
  <si>
    <t>Jēkabs Harijs Grīslis</t>
  </si>
  <si>
    <t>Leo Jansons Ļipinskis</t>
  </si>
  <si>
    <t>Ieva Kerija Staļeronka</t>
  </si>
  <si>
    <t>Edgars Grīņins</t>
  </si>
  <si>
    <t>/Kaspars Svīkulis/</t>
  </si>
  <si>
    <t xml:space="preserve">KVALIFIKĀCIJA  </t>
  </si>
  <si>
    <t xml:space="preserve">FINĀLS  </t>
  </si>
  <si>
    <t xml:space="preserve">KOPVĒRTĒJUMS  </t>
  </si>
  <si>
    <t>3.POSMS</t>
  </si>
  <si>
    <t>25.09.2022, DRIFTA HALLE, RĪGA</t>
  </si>
  <si>
    <t>Kristers Tinkus</t>
  </si>
  <si>
    <t>GADA LICENCE IR NOFORMĒTA</t>
  </si>
  <si>
    <t>GADA LICENCE NAV NOFORMĒTA</t>
  </si>
  <si>
    <t>VIENREIZĒJĀ LICENCE</t>
  </si>
  <si>
    <t>KOPVĒRTĒJUMS
KAUSS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</si>
</sst>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1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/>
    <xf numFmtId="0" fontId="19" fillId="0" borderId="0" xfId="0" applyFont="1" applyAlignment="1">
      <alignment horizontal="left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660400</xdr:colOff>
      <xdr:row>6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1A39DB-0F3C-044A-857E-151DF2A8C0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7</xdr:row>
      <xdr:rowOff>165100</xdr:rowOff>
    </xdr:from>
    <xdr:to>
      <xdr:col>14</xdr:col>
      <xdr:colOff>50800</xdr:colOff>
      <xdr:row>13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D8782-CA62-3A4A-99FE-5DEEAB9FED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175500" y="1447800"/>
          <a:ext cx="28956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6" totalsRowShown="0" headerRowDxfId="31" dataDxfId="30">
  <autoFilter ref="B8:E26" xr:uid="{545AD78E-99EE-5B40-9B2A-99DF9BD64582}"/>
  <tableColumns count="4">
    <tableColumn id="1" xr3:uid="{AC4AC935-F7FF-8446-8030-ECED817D43D1}" name="#" dataDxfId="29"/>
    <tableColumn id="2" xr3:uid="{0396FD18-74A2-4841-80E5-45D484E01FA0}" name="STARTA NR." dataDxfId="28"/>
    <tableColumn id="3" xr3:uid="{0B0A2731-EA47-3944-81E9-50581E5BB7BC}" name="BRAUCĒJS" dataDxfId="27"/>
    <tableColumn id="4" xr3:uid="{5BD340EF-1D08-9E48-ACD5-2C85F65E6BC8}" name="VALSTS" dataDxfId="2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8:G26" totalsRowShown="0" headerRowDxfId="25" dataDxfId="24">
  <autoFilter ref="B8:G26" xr:uid="{21383676-882F-CE40-BD06-CF9CFCDA117D}"/>
  <sortState xmlns:xlrd2="http://schemas.microsoft.com/office/spreadsheetml/2017/richdata2" ref="B9:G26">
    <sortCondition ref="B8:B26"/>
  </sortState>
  <tableColumns count="6">
    <tableColumn id="1" xr3:uid="{3542E0A0-A8B9-3E40-B243-532A7D791282}" name="Nr.p.k." dataDxfId="23"/>
    <tableColumn id="2" xr3:uid="{7116605A-2395-CB49-B540-1213EDD0A90B}" name="Starta nr." dataDxfId="22"/>
    <tableColumn id="3" xr3:uid="{21F644C2-108A-A74D-9A61-EBC7104B3A2E}" name="Vārds, Uzvārds" dataDxfId="21"/>
    <tableColumn id="4" xr3:uid="{598A6E3D-AD6F-5948-AACB-FAC26600491A}" name="K1" dataDxfId="20"/>
    <tableColumn id="11" xr3:uid="{2C028496-7B1B-1A4C-A4DB-8CA1C0B6C370}" name="K2" dataDxfId="19"/>
    <tableColumn id="12" xr3:uid="{B89CA9C8-0AFD-F048-AD3F-BC80350591DB}" name="LABĀKAIS K" dataDxfId="1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E61347-CC0B-2D4E-B7F6-73A71D922B77}" name="Table56" displayName="Table56" ref="B7:N36" totalsRowShown="0" dataDxfId="13">
  <autoFilter ref="B7:N36" xr:uid="{34E61347-CC0B-2D4E-B7F6-73A71D922B77}"/>
  <sortState xmlns:xlrd2="http://schemas.microsoft.com/office/spreadsheetml/2017/richdata2" ref="B8:N36">
    <sortCondition descending="1" ref="E7:E36"/>
  </sortState>
  <tableColumns count="13">
    <tableColumn id="1" xr3:uid="{915E2B87-AEAB-8448-95D2-17B46AF6961C}" name="NR.P.K." dataDxfId="12"/>
    <tableColumn id="2" xr3:uid="{882EEAC7-6865-C746-8850-A67DBE748BB5}" name="STARTA NR." dataDxfId="11"/>
    <tableColumn id="3" xr3:uid="{6F3FD299-ACDC-5843-B390-0F322C828279}" name="VĀRDS, UZVĀRDS" dataDxfId="10"/>
    <tableColumn id="4" xr3:uid="{233C3905-5848-7E46-92D3-CF0325D3C6AD}" name="KOPVĒRTĒJUMS_x000a_KAUSS" dataDxfId="9">
      <calculatedColumnFormula>Table56[[#This Row],[KOPVĒRTĒJUMS  ]]+Table56[[#This Row],[KOPVĒRTĒJUMS]]+Table56[[#This Row],[KOPVĒRTĒJUMS ]]</calculatedColumnFormula>
    </tableColumn>
    <tableColumn id="7" xr3:uid="{32F9D0D5-4CD7-044F-995D-EBEDE43628B2}" name="KVALIFIKĀCIJA" dataDxfId="8"/>
    <tableColumn id="6" xr3:uid="{EEDADF17-A52A-F64C-96B3-46C283F459A2}" name="FINĀLS" dataDxfId="7"/>
    <tableColumn id="5" xr3:uid="{E057EFC0-1831-CB45-A072-B32877B29D6E}" name="KOPVĒRTĒJUMS" dataDxfId="6">
      <calculatedColumnFormula>Table56[[#This Row],[KVALIFIKĀCIJA]]+Table56[[#This Row],[FINĀLS]]</calculatedColumnFormula>
    </tableColumn>
    <tableColumn id="13" xr3:uid="{11C7BBFE-89F5-2947-8260-31985B56A9FB}" name="KVALIFIKĀCIJA " dataDxfId="5"/>
    <tableColumn id="12" xr3:uid="{44128CAE-D764-0C40-989E-54ADBEC85338}" name="FINĀLS " dataDxfId="4"/>
    <tableColumn id="11" xr3:uid="{CA5960DF-3BD9-CD49-95A0-145317ADE7FA}" name="KOPVĒRTĒJUMS " dataDxfId="3">
      <calculatedColumnFormula>Table56[[#This Row],[KVALIFIKĀCIJA ]]+Table56[[#This Row],[FINĀLS ]]</calculatedColumnFormula>
    </tableColumn>
    <tableColumn id="10" xr3:uid="{0488E1EA-9C8D-194C-BCFE-0C1E018DAF63}" name="KVALIFIKĀCIJA  " dataDxfId="2"/>
    <tableColumn id="9" xr3:uid="{558F5D5D-7E4D-914B-93C3-6BAF6EB25345}" name="FINĀLS  " dataDxfId="1"/>
    <tableColumn id="8" xr3:uid="{4EA9B6BD-7F41-D74F-A175-265632ED4786}" name="KOPVĒRTĒJUMS  " dataDxfId="0">
      <calculatedColumnFormula>Table56[[#This Row],[KVALIFIKĀCIJA  ]]+Table56[[#This Row],[FINĀLS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6"/>
  <sheetViews>
    <sheetView zoomScale="180" zoomScaleNormal="180" workbookViewId="0">
      <selection activeCell="D37" sqref="D37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02" t="s">
        <v>17</v>
      </c>
      <c r="E2" s="102"/>
    </row>
    <row r="3" spans="2:5" ht="8" customHeight="1" x14ac:dyDescent="0.2">
      <c r="C3" s="39"/>
      <c r="D3" s="102"/>
      <c r="E3" s="102"/>
    </row>
    <row r="4" spans="2:5" ht="14" customHeight="1" x14ac:dyDescent="0.2">
      <c r="D4" s="103" t="s">
        <v>55</v>
      </c>
      <c r="E4" s="103"/>
    </row>
    <row r="5" spans="2:5" ht="19" customHeight="1" x14ac:dyDescent="0.2">
      <c r="D5" s="104" t="s">
        <v>11</v>
      </c>
      <c r="E5" s="104"/>
    </row>
    <row r="6" spans="2:5" ht="18" customHeight="1" x14ac:dyDescent="0.2">
      <c r="D6" s="105" t="s">
        <v>21</v>
      </c>
      <c r="E6" s="105"/>
    </row>
    <row r="7" spans="2:5" ht="8" customHeight="1" x14ac:dyDescent="0.2">
      <c r="D7" s="5"/>
    </row>
    <row r="8" spans="2:5" s="4" customFormat="1" ht="23" customHeight="1" x14ac:dyDescent="0.2">
      <c r="B8" s="24" t="s">
        <v>3</v>
      </c>
      <c r="C8" s="24" t="s">
        <v>10</v>
      </c>
      <c r="D8" s="24" t="s">
        <v>14</v>
      </c>
      <c r="E8" s="24" t="s">
        <v>15</v>
      </c>
    </row>
    <row r="9" spans="2:5" x14ac:dyDescent="0.2">
      <c r="B9" s="23">
        <v>1</v>
      </c>
      <c r="C9" s="63">
        <v>4</v>
      </c>
      <c r="D9" s="37" t="s">
        <v>22</v>
      </c>
      <c r="E9" s="36" t="s">
        <v>23</v>
      </c>
    </row>
    <row r="10" spans="2:5" x14ac:dyDescent="0.2">
      <c r="B10" s="23">
        <v>2</v>
      </c>
      <c r="C10" s="36">
        <v>6</v>
      </c>
      <c r="D10" s="38" t="s">
        <v>26</v>
      </c>
      <c r="E10" s="36" t="s">
        <v>23</v>
      </c>
    </row>
    <row r="11" spans="2:5" x14ac:dyDescent="0.2">
      <c r="B11" s="23">
        <v>3</v>
      </c>
      <c r="C11" s="36">
        <v>9</v>
      </c>
      <c r="D11" s="38" t="s">
        <v>28</v>
      </c>
      <c r="E11" s="36" t="s">
        <v>23</v>
      </c>
    </row>
    <row r="12" spans="2:5" x14ac:dyDescent="0.2">
      <c r="B12" s="23">
        <v>4</v>
      </c>
      <c r="C12" s="36">
        <v>13</v>
      </c>
      <c r="D12" s="38" t="s">
        <v>44</v>
      </c>
      <c r="E12" s="36" t="s">
        <v>23</v>
      </c>
    </row>
    <row r="13" spans="2:5" x14ac:dyDescent="0.2">
      <c r="B13" s="23">
        <v>5</v>
      </c>
      <c r="C13" s="36">
        <v>22</v>
      </c>
      <c r="D13" s="38" t="s">
        <v>57</v>
      </c>
      <c r="E13" s="36" t="s">
        <v>23</v>
      </c>
    </row>
    <row r="14" spans="2:5" x14ac:dyDescent="0.2">
      <c r="B14" s="23">
        <v>6</v>
      </c>
      <c r="C14" s="63">
        <v>27</v>
      </c>
      <c r="D14" s="38" t="s">
        <v>58</v>
      </c>
      <c r="E14" s="36" t="s">
        <v>23</v>
      </c>
    </row>
    <row r="15" spans="2:5" x14ac:dyDescent="0.2">
      <c r="B15" s="23">
        <v>7</v>
      </c>
      <c r="C15" s="63">
        <v>28</v>
      </c>
      <c r="D15" s="38" t="s">
        <v>45</v>
      </c>
      <c r="E15" s="36" t="s">
        <v>23</v>
      </c>
    </row>
    <row r="16" spans="2:5" x14ac:dyDescent="0.2">
      <c r="B16" s="23">
        <v>8</v>
      </c>
      <c r="C16" s="63">
        <v>41</v>
      </c>
      <c r="D16" s="38" t="s">
        <v>59</v>
      </c>
      <c r="E16" s="36" t="s">
        <v>23</v>
      </c>
    </row>
    <row r="17" spans="2:5" x14ac:dyDescent="0.2">
      <c r="B17" s="23">
        <v>9</v>
      </c>
      <c r="C17" s="63">
        <v>42</v>
      </c>
      <c r="D17" s="38" t="s">
        <v>49</v>
      </c>
      <c r="E17" s="36" t="s">
        <v>23</v>
      </c>
    </row>
    <row r="18" spans="2:5" x14ac:dyDescent="0.2">
      <c r="B18" s="23">
        <v>10</v>
      </c>
      <c r="C18" s="36">
        <v>45</v>
      </c>
      <c r="D18" s="38" t="s">
        <v>70</v>
      </c>
      <c r="E18" s="36" t="s">
        <v>23</v>
      </c>
    </row>
    <row r="19" spans="2:5" x14ac:dyDescent="0.2">
      <c r="B19" s="23">
        <v>11</v>
      </c>
      <c r="C19" s="36">
        <v>46</v>
      </c>
      <c r="D19" s="38" t="s">
        <v>47</v>
      </c>
      <c r="E19" s="36" t="s">
        <v>23</v>
      </c>
    </row>
    <row r="20" spans="2:5" x14ac:dyDescent="0.2">
      <c r="B20" s="23">
        <v>12</v>
      </c>
      <c r="C20" s="63">
        <v>55</v>
      </c>
      <c r="D20" s="38" t="s">
        <v>60</v>
      </c>
      <c r="E20" s="36" t="s">
        <v>23</v>
      </c>
    </row>
    <row r="21" spans="2:5" x14ac:dyDescent="0.2">
      <c r="B21" s="23">
        <v>13</v>
      </c>
      <c r="C21" s="36">
        <v>63</v>
      </c>
      <c r="D21" s="38" t="s">
        <v>61</v>
      </c>
      <c r="E21" s="36" t="s">
        <v>23</v>
      </c>
    </row>
    <row r="22" spans="2:5" x14ac:dyDescent="0.2">
      <c r="B22" s="23">
        <v>14</v>
      </c>
      <c r="C22" s="36">
        <v>66</v>
      </c>
      <c r="D22" s="38" t="s">
        <v>62</v>
      </c>
      <c r="E22" s="36" t="s">
        <v>23</v>
      </c>
    </row>
    <row r="23" spans="2:5" x14ac:dyDescent="0.2">
      <c r="B23" s="23">
        <v>15</v>
      </c>
      <c r="C23" s="63">
        <v>69</v>
      </c>
      <c r="D23" s="38" t="s">
        <v>24</v>
      </c>
      <c r="E23" s="36" t="s">
        <v>23</v>
      </c>
    </row>
    <row r="24" spans="2:5" x14ac:dyDescent="0.2">
      <c r="B24" s="23">
        <v>16</v>
      </c>
      <c r="C24" s="35">
        <v>78</v>
      </c>
      <c r="D24" s="38" t="s">
        <v>48</v>
      </c>
      <c r="E24" s="35" t="s">
        <v>23</v>
      </c>
    </row>
    <row r="25" spans="2:5" x14ac:dyDescent="0.2">
      <c r="B25" s="23">
        <v>17</v>
      </c>
      <c r="C25" s="36">
        <v>82</v>
      </c>
      <c r="D25" s="38" t="s">
        <v>63</v>
      </c>
      <c r="E25" s="35" t="s">
        <v>23</v>
      </c>
    </row>
    <row r="26" spans="2:5" x14ac:dyDescent="0.2">
      <c r="B26" s="23">
        <v>18</v>
      </c>
      <c r="C26" s="23">
        <v>88</v>
      </c>
      <c r="D26" s="30" t="s">
        <v>27</v>
      </c>
      <c r="E26" s="31" t="s">
        <v>23</v>
      </c>
    </row>
    <row r="27" spans="2:5" ht="7" customHeight="1" x14ac:dyDescent="0.2">
      <c r="B27" s="27"/>
      <c r="C27" s="23"/>
      <c r="D27" s="22"/>
    </row>
    <row r="28" spans="2:5" x14ac:dyDescent="0.2">
      <c r="B28" s="32"/>
      <c r="C28" s="23"/>
      <c r="D28" s="22"/>
    </row>
    <row r="29" spans="2:5" x14ac:dyDescent="0.2">
      <c r="B29" s="33" t="s">
        <v>12</v>
      </c>
      <c r="C29" s="23"/>
      <c r="D29" s="79" t="s">
        <v>64</v>
      </c>
      <c r="E29" s="12"/>
    </row>
    <row r="30" spans="2:5" x14ac:dyDescent="0.2">
      <c r="B30" s="33"/>
      <c r="C30" s="23"/>
      <c r="D30" s="33"/>
    </row>
    <row r="31" spans="2:5" x14ac:dyDescent="0.2">
      <c r="B31" s="33"/>
      <c r="C31" s="23"/>
      <c r="D31" s="33"/>
    </row>
    <row r="32" spans="2:5" x14ac:dyDescent="0.2">
      <c r="B32" s="33" t="s">
        <v>13</v>
      </c>
      <c r="C32" s="23"/>
      <c r="D32" s="34" t="s">
        <v>56</v>
      </c>
      <c r="E32" s="12"/>
    </row>
    <row r="33" spans="2:4" x14ac:dyDescent="0.2">
      <c r="B33" s="22"/>
      <c r="C33" s="23"/>
      <c r="D33" s="22"/>
    </row>
    <row r="35" spans="2:4" x14ac:dyDescent="0.2">
      <c r="B35" s="26"/>
    </row>
    <row r="40" spans="2:4" ht="17" x14ac:dyDescent="0.2">
      <c r="C40" s="7"/>
      <c r="D40" s="7"/>
    </row>
    <row r="41" spans="2:4" x14ac:dyDescent="0.2">
      <c r="C41" s="1"/>
      <c r="D41" s="6"/>
    </row>
    <row r="42" spans="2:4" x14ac:dyDescent="0.2">
      <c r="C42" s="8"/>
      <c r="D42" s="8"/>
    </row>
    <row r="43" spans="2:4" x14ac:dyDescent="0.2">
      <c r="C43" s="9"/>
      <c r="D43" s="9"/>
    </row>
    <row r="44" spans="2:4" x14ac:dyDescent="0.2">
      <c r="C44" s="1"/>
      <c r="D44" s="6"/>
    </row>
    <row r="45" spans="2:4" ht="16" x14ac:dyDescent="0.2">
      <c r="C45" s="20"/>
      <c r="D45" s="20"/>
    </row>
    <row r="46" spans="2:4" ht="16" x14ac:dyDescent="0.2">
      <c r="C46" s="10"/>
      <c r="D46" s="10"/>
    </row>
  </sheetData>
  <mergeCells count="5">
    <mergeCell ref="D2:E2"/>
    <mergeCell ref="D4:E4"/>
    <mergeCell ref="D5:E5"/>
    <mergeCell ref="D6:E6"/>
    <mergeCell ref="D3:E3"/>
  </mergeCells>
  <conditionalFormatting sqref="C9:C17">
    <cfRule type="duplicateValues" dxfId="33" priority="1"/>
  </conditionalFormatting>
  <conditionalFormatting sqref="C9:C17">
    <cfRule type="duplicateValues" dxfId="32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46"/>
  <sheetViews>
    <sheetView zoomScale="170" zoomScaleNormal="170" workbookViewId="0">
      <selection activeCell="D32" sqref="D32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5" customHeight="1" x14ac:dyDescent="0.2">
      <c r="C1" s="58"/>
      <c r="D1" s="58"/>
      <c r="E1" s="1"/>
      <c r="F1" s="58"/>
    </row>
    <row r="2" spans="2:7" ht="21" customHeight="1" x14ac:dyDescent="0.2">
      <c r="C2" s="58"/>
      <c r="D2" s="102" t="s">
        <v>17</v>
      </c>
      <c r="E2" s="102"/>
      <c r="F2" s="102"/>
      <c r="G2" s="102"/>
    </row>
    <row r="3" spans="2:7" ht="8" customHeight="1" x14ac:dyDescent="0.2">
      <c r="C3" s="58"/>
      <c r="D3" s="58"/>
      <c r="E3" s="102"/>
      <c r="F3" s="102"/>
    </row>
    <row r="4" spans="2:7" ht="14" customHeight="1" x14ac:dyDescent="0.2">
      <c r="C4" s="58"/>
      <c r="D4" s="103" t="s">
        <v>55</v>
      </c>
      <c r="E4" s="103"/>
      <c r="F4" s="103"/>
      <c r="G4" s="103"/>
    </row>
    <row r="5" spans="2:7" ht="19" customHeight="1" x14ac:dyDescent="0.2">
      <c r="C5" s="58"/>
      <c r="D5" s="104" t="s">
        <v>18</v>
      </c>
      <c r="E5" s="104"/>
      <c r="F5" s="104"/>
      <c r="G5" s="104"/>
    </row>
    <row r="6" spans="2:7" ht="18" customHeight="1" x14ac:dyDescent="0.2">
      <c r="C6" s="58"/>
      <c r="D6" s="105" t="s">
        <v>21</v>
      </c>
      <c r="E6" s="105"/>
      <c r="F6" s="105"/>
      <c r="G6" s="105"/>
    </row>
    <row r="7" spans="2:7" ht="8" customHeight="1" x14ac:dyDescent="0.2">
      <c r="C7" s="58"/>
      <c r="D7" s="58"/>
      <c r="E7" s="59"/>
      <c r="F7" s="58"/>
    </row>
    <row r="8" spans="2:7" s="4" customFormat="1" ht="31" customHeight="1" x14ac:dyDescent="0.2">
      <c r="B8" s="24" t="s">
        <v>2</v>
      </c>
      <c r="C8" s="24" t="s">
        <v>1</v>
      </c>
      <c r="D8" s="24" t="s">
        <v>0</v>
      </c>
      <c r="E8" s="24" t="s">
        <v>4</v>
      </c>
      <c r="F8" s="24" t="s">
        <v>5</v>
      </c>
      <c r="G8" s="24" t="s">
        <v>9</v>
      </c>
    </row>
    <row r="9" spans="2:7" x14ac:dyDescent="0.2">
      <c r="B9" s="23">
        <v>1</v>
      </c>
      <c r="C9" s="23">
        <v>6</v>
      </c>
      <c r="D9" s="30" t="s">
        <v>26</v>
      </c>
      <c r="E9" s="16">
        <v>74</v>
      </c>
      <c r="F9" s="17">
        <v>74</v>
      </c>
      <c r="G9" s="25">
        <v>74</v>
      </c>
    </row>
    <row r="10" spans="2:7" x14ac:dyDescent="0.2">
      <c r="B10" s="23">
        <v>2</v>
      </c>
      <c r="C10" s="23">
        <v>4</v>
      </c>
      <c r="D10" s="30" t="s">
        <v>22</v>
      </c>
      <c r="E10" s="16">
        <v>60</v>
      </c>
      <c r="F10" s="17">
        <v>66</v>
      </c>
      <c r="G10" s="28">
        <v>66</v>
      </c>
    </row>
    <row r="11" spans="2:7" x14ac:dyDescent="0.2">
      <c r="B11" s="23">
        <v>3</v>
      </c>
      <c r="C11" s="23">
        <v>78</v>
      </c>
      <c r="D11" s="30" t="s">
        <v>48</v>
      </c>
      <c r="E11" s="16">
        <v>65</v>
      </c>
      <c r="F11" s="17">
        <v>65</v>
      </c>
      <c r="G11" s="28">
        <v>65</v>
      </c>
    </row>
    <row r="12" spans="2:7" x14ac:dyDescent="0.2">
      <c r="B12" s="42">
        <v>4</v>
      </c>
      <c r="C12" s="42">
        <v>9</v>
      </c>
      <c r="D12" s="43" t="s">
        <v>28</v>
      </c>
      <c r="E12" s="16">
        <v>52</v>
      </c>
      <c r="F12" s="17">
        <v>65</v>
      </c>
      <c r="G12" s="44">
        <v>65</v>
      </c>
    </row>
    <row r="13" spans="2:7" x14ac:dyDescent="0.2">
      <c r="B13" s="23">
        <v>5</v>
      </c>
      <c r="C13" s="23">
        <v>88</v>
      </c>
      <c r="D13" s="30" t="s">
        <v>27</v>
      </c>
      <c r="E13" s="16">
        <v>64</v>
      </c>
      <c r="F13" s="17">
        <v>53</v>
      </c>
      <c r="G13" s="28">
        <v>64</v>
      </c>
    </row>
    <row r="14" spans="2:7" x14ac:dyDescent="0.2">
      <c r="B14" s="23">
        <v>6</v>
      </c>
      <c r="C14" s="23">
        <v>42</v>
      </c>
      <c r="D14" s="30" t="s">
        <v>49</v>
      </c>
      <c r="E14" s="16">
        <v>54</v>
      </c>
      <c r="F14" s="17">
        <v>51</v>
      </c>
      <c r="G14" s="28">
        <v>54</v>
      </c>
    </row>
    <row r="15" spans="2:7" x14ac:dyDescent="0.2">
      <c r="B15" s="23">
        <v>7</v>
      </c>
      <c r="C15" s="23">
        <v>69</v>
      </c>
      <c r="D15" s="30" t="s">
        <v>24</v>
      </c>
      <c r="E15" s="16">
        <v>44</v>
      </c>
      <c r="F15" s="17">
        <v>46</v>
      </c>
      <c r="G15" s="28">
        <v>46</v>
      </c>
    </row>
    <row r="16" spans="2:7" x14ac:dyDescent="0.2">
      <c r="B16" s="23">
        <v>8</v>
      </c>
      <c r="C16" s="23">
        <v>41</v>
      </c>
      <c r="D16" s="30" t="s">
        <v>59</v>
      </c>
      <c r="E16" s="16">
        <v>44</v>
      </c>
      <c r="F16" s="17">
        <v>43</v>
      </c>
      <c r="G16" s="28">
        <v>44</v>
      </c>
    </row>
    <row r="17" spans="2:7" x14ac:dyDescent="0.2">
      <c r="B17" s="42">
        <v>9</v>
      </c>
      <c r="C17" s="42">
        <v>28</v>
      </c>
      <c r="D17" s="43" t="s">
        <v>45</v>
      </c>
      <c r="E17" s="16">
        <v>42</v>
      </c>
      <c r="F17" s="17">
        <v>40</v>
      </c>
      <c r="G17" s="44">
        <v>42</v>
      </c>
    </row>
    <row r="18" spans="2:7" x14ac:dyDescent="0.2">
      <c r="B18" s="23">
        <v>10</v>
      </c>
      <c r="C18" s="23">
        <v>55</v>
      </c>
      <c r="D18" s="30" t="s">
        <v>60</v>
      </c>
      <c r="E18" s="16">
        <v>32</v>
      </c>
      <c r="F18" s="17">
        <v>37</v>
      </c>
      <c r="G18" s="28">
        <v>37</v>
      </c>
    </row>
    <row r="19" spans="2:7" x14ac:dyDescent="0.2">
      <c r="B19" s="23">
        <v>11</v>
      </c>
      <c r="C19" s="23">
        <v>22</v>
      </c>
      <c r="D19" s="30" t="s">
        <v>57</v>
      </c>
      <c r="E19" s="16">
        <v>25</v>
      </c>
      <c r="F19" s="17">
        <v>31</v>
      </c>
      <c r="G19" s="28">
        <v>31</v>
      </c>
    </row>
    <row r="20" spans="2:7" x14ac:dyDescent="0.2">
      <c r="B20" s="23">
        <v>12</v>
      </c>
      <c r="C20" s="23">
        <v>46</v>
      </c>
      <c r="D20" s="30" t="s">
        <v>47</v>
      </c>
      <c r="E20" s="16">
        <v>19</v>
      </c>
      <c r="F20" s="17">
        <v>31</v>
      </c>
      <c r="G20" s="28">
        <v>31</v>
      </c>
    </row>
    <row r="21" spans="2:7" x14ac:dyDescent="0.2">
      <c r="B21" s="42">
        <v>13</v>
      </c>
      <c r="C21" s="42">
        <v>82</v>
      </c>
      <c r="D21" s="43" t="s">
        <v>63</v>
      </c>
      <c r="E21" s="16">
        <v>26</v>
      </c>
      <c r="F21" s="17">
        <v>30</v>
      </c>
      <c r="G21" s="44">
        <v>30</v>
      </c>
    </row>
    <row r="22" spans="2:7" x14ac:dyDescent="0.2">
      <c r="B22" s="23">
        <v>14</v>
      </c>
      <c r="C22" s="23">
        <v>13</v>
      </c>
      <c r="D22" s="30" t="s">
        <v>44</v>
      </c>
      <c r="E22" s="16">
        <v>27</v>
      </c>
      <c r="F22" s="17">
        <v>24</v>
      </c>
      <c r="G22" s="28">
        <v>27</v>
      </c>
    </row>
    <row r="23" spans="2:7" x14ac:dyDescent="0.2">
      <c r="B23" s="23">
        <v>15</v>
      </c>
      <c r="C23" s="23">
        <v>27</v>
      </c>
      <c r="D23" s="30" t="s">
        <v>58</v>
      </c>
      <c r="E23" s="16">
        <v>21</v>
      </c>
      <c r="F23" s="17">
        <v>19</v>
      </c>
      <c r="G23" s="28">
        <v>21</v>
      </c>
    </row>
    <row r="24" spans="2:7" x14ac:dyDescent="0.2">
      <c r="B24" s="97">
        <v>16</v>
      </c>
      <c r="C24" s="97">
        <v>66</v>
      </c>
      <c r="D24" s="98" t="s">
        <v>62</v>
      </c>
      <c r="E24" s="99">
        <v>6</v>
      </c>
      <c r="F24" s="100">
        <v>11</v>
      </c>
      <c r="G24" s="101">
        <v>11</v>
      </c>
    </row>
    <row r="25" spans="2:7" x14ac:dyDescent="0.2">
      <c r="B25" s="42">
        <v>17</v>
      </c>
      <c r="C25" s="42">
        <v>45</v>
      </c>
      <c r="D25" s="43" t="s">
        <v>70</v>
      </c>
      <c r="E25" s="16">
        <v>0</v>
      </c>
      <c r="F25" s="17">
        <v>0</v>
      </c>
      <c r="G25" s="44">
        <v>0</v>
      </c>
    </row>
    <row r="26" spans="2:7" x14ac:dyDescent="0.2">
      <c r="B26" s="23">
        <v>18</v>
      </c>
      <c r="C26" s="23">
        <v>63</v>
      </c>
      <c r="D26" s="30" t="s">
        <v>61</v>
      </c>
      <c r="E26" s="16">
        <v>0</v>
      </c>
      <c r="F26" s="17">
        <v>0</v>
      </c>
      <c r="G26" s="28">
        <v>0</v>
      </c>
    </row>
    <row r="27" spans="2:7" ht="9" customHeight="1" x14ac:dyDescent="0.2">
      <c r="B27" s="27"/>
      <c r="C27" s="23"/>
      <c r="D27" s="22"/>
    </row>
    <row r="28" spans="2:7" x14ac:dyDescent="0.2">
      <c r="B28" s="32"/>
      <c r="C28" s="23"/>
      <c r="D28" s="22"/>
    </row>
    <row r="29" spans="2:7" x14ac:dyDescent="0.2">
      <c r="B29" s="33" t="s">
        <v>12</v>
      </c>
      <c r="C29" s="23"/>
      <c r="D29" s="22"/>
      <c r="E29" s="1"/>
      <c r="F29" s="79" t="s">
        <v>64</v>
      </c>
    </row>
    <row r="30" spans="2:7" x14ac:dyDescent="0.2">
      <c r="B30" s="33"/>
      <c r="C30" s="23"/>
      <c r="D30" s="33"/>
      <c r="E30" s="1"/>
      <c r="F30" s="3"/>
    </row>
    <row r="31" spans="2:7" x14ac:dyDescent="0.2">
      <c r="B31" s="33"/>
      <c r="C31" s="23"/>
      <c r="D31" s="33"/>
      <c r="E31" s="1"/>
      <c r="F31" s="3"/>
    </row>
    <row r="32" spans="2:7" x14ac:dyDescent="0.2">
      <c r="B32" s="33" t="s">
        <v>13</v>
      </c>
      <c r="C32" s="23"/>
      <c r="D32" s="22"/>
      <c r="E32" s="1"/>
      <c r="F32" s="14" t="s">
        <v>56</v>
      </c>
    </row>
    <row r="33" spans="2:4" x14ac:dyDescent="0.2">
      <c r="B33" s="22"/>
      <c r="C33" s="23"/>
      <c r="D33" s="22"/>
    </row>
    <row r="34" spans="2:4" x14ac:dyDescent="0.2">
      <c r="B34" s="22"/>
      <c r="C34" s="23"/>
      <c r="D34" s="22"/>
    </row>
    <row r="35" spans="2:4" x14ac:dyDescent="0.2">
      <c r="B35" s="22"/>
      <c r="C35" s="23"/>
      <c r="D35" s="22"/>
    </row>
    <row r="36" spans="2:4" x14ac:dyDescent="0.2">
      <c r="B36" s="22"/>
      <c r="C36" s="23"/>
      <c r="D36" s="22"/>
    </row>
    <row r="37" spans="2:4" x14ac:dyDescent="0.2">
      <c r="B37" s="22"/>
      <c r="C37" s="23"/>
      <c r="D37" s="22"/>
    </row>
    <row r="38" spans="2:4" x14ac:dyDescent="0.2">
      <c r="B38" s="22"/>
      <c r="C38" s="23"/>
      <c r="D38" s="22"/>
    </row>
    <row r="40" spans="2:4" ht="17" x14ac:dyDescent="0.2">
      <c r="C40" s="7"/>
      <c r="D40" s="7"/>
    </row>
    <row r="41" spans="2:4" x14ac:dyDescent="0.2">
      <c r="C41" s="1"/>
      <c r="D41" s="6"/>
    </row>
    <row r="42" spans="2:4" x14ac:dyDescent="0.2">
      <c r="C42" s="8"/>
      <c r="D42" s="8"/>
    </row>
    <row r="43" spans="2:4" x14ac:dyDescent="0.2">
      <c r="C43" s="9"/>
      <c r="D43" s="9"/>
    </row>
    <row r="44" spans="2:4" x14ac:dyDescent="0.2">
      <c r="C44" s="1"/>
      <c r="D44" s="6"/>
    </row>
    <row r="45" spans="2:4" ht="16" x14ac:dyDescent="0.2">
      <c r="C45" s="20"/>
      <c r="D45" s="20"/>
    </row>
    <row r="46" spans="2:4" ht="16" x14ac:dyDescent="0.2">
      <c r="C46" s="10"/>
      <c r="D46" s="10"/>
    </row>
  </sheetData>
  <mergeCells count="5">
    <mergeCell ref="E3:F3"/>
    <mergeCell ref="D6:G6"/>
    <mergeCell ref="D2:G2"/>
    <mergeCell ref="D4:G4"/>
    <mergeCell ref="D5:G5"/>
  </mergeCells>
  <pageMargins left="0.25" right="0.25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FE1A-EA1F-AF4C-81CE-63F2151627F9}">
  <sheetPr>
    <pageSetUpPr fitToPage="1"/>
  </sheetPr>
  <dimension ref="A1:X41"/>
  <sheetViews>
    <sheetView zoomScale="120" zoomScaleNormal="120" workbookViewId="0">
      <selection activeCell="J50" sqref="J50"/>
    </sheetView>
  </sheetViews>
  <sheetFormatPr baseColWidth="10" defaultColWidth="11" defaultRowHeight="15" x14ac:dyDescent="0.2"/>
  <cols>
    <col min="1" max="2" width="4" style="28" customWidth="1"/>
    <col min="3" max="3" width="16.5" style="1" customWidth="1"/>
    <col min="4" max="5" width="4" style="28" customWidth="1"/>
    <col min="6" max="6" width="16.5" style="1" customWidth="1"/>
    <col min="7" max="7" width="4" style="28" customWidth="1"/>
    <col min="8" max="8" width="5.33203125" style="28" bestFit="1" customWidth="1"/>
    <col min="9" max="9" width="16.5" style="1" customWidth="1"/>
    <col min="10" max="11" width="4" style="28" customWidth="1"/>
    <col min="12" max="12" width="16.5" style="1" customWidth="1"/>
    <col min="13" max="14" width="4" style="28" customWidth="1"/>
    <col min="15" max="15" width="16.5" style="1" customWidth="1"/>
    <col min="16" max="17" width="4" style="28" customWidth="1"/>
    <col min="18" max="18" width="16.5" style="1" customWidth="1"/>
    <col min="19" max="20" width="4" style="28" customWidth="1"/>
    <col min="21" max="21" width="16.5" style="1" customWidth="1"/>
    <col min="22" max="16384" width="11" style="1"/>
  </cols>
  <sheetData>
    <row r="1" spans="1:24" s="11" customFormat="1" ht="14" x14ac:dyDescent="0.2">
      <c r="A1" s="40"/>
      <c r="B1" s="40"/>
      <c r="C1" s="41"/>
      <c r="D1" s="40"/>
      <c r="E1" s="40"/>
      <c r="F1" s="41"/>
      <c r="G1" s="40"/>
      <c r="H1" s="40"/>
      <c r="J1" s="40"/>
      <c r="K1" s="40"/>
      <c r="L1" s="41"/>
      <c r="M1" s="40"/>
      <c r="N1" s="40"/>
      <c r="O1" s="41"/>
      <c r="R1" s="41"/>
    </row>
    <row r="2" spans="1:24" s="11" customFormat="1" ht="17" x14ac:dyDescent="0.2">
      <c r="A2" s="40"/>
      <c r="B2" s="40"/>
      <c r="C2" s="41"/>
      <c r="D2" s="40"/>
      <c r="F2" s="46"/>
      <c r="G2" s="46"/>
      <c r="H2" s="46"/>
      <c r="I2" s="102" t="s">
        <v>17</v>
      </c>
      <c r="J2" s="102"/>
      <c r="K2" s="102"/>
      <c r="L2" s="102"/>
      <c r="M2" s="102"/>
      <c r="N2" s="102"/>
      <c r="O2" s="102"/>
      <c r="P2" s="102"/>
      <c r="Q2" s="56"/>
      <c r="R2" s="56"/>
      <c r="S2" s="56"/>
    </row>
    <row r="3" spans="1:24" s="11" customFormat="1" x14ac:dyDescent="0.2">
      <c r="A3" s="40"/>
      <c r="B3" s="40"/>
      <c r="C3" s="41"/>
      <c r="D3" s="40"/>
      <c r="F3" s="41"/>
      <c r="G3" s="40"/>
      <c r="H3" s="40"/>
      <c r="I3" s="103" t="s">
        <v>55</v>
      </c>
      <c r="J3" s="103"/>
      <c r="K3" s="103"/>
      <c r="L3" s="103"/>
      <c r="M3" s="103"/>
      <c r="N3" s="103"/>
      <c r="O3" s="103"/>
      <c r="P3" s="103"/>
      <c r="Q3" s="29"/>
      <c r="R3" s="29"/>
      <c r="S3" s="29"/>
    </row>
    <row r="4" spans="1:24" s="11" customFormat="1" ht="8" customHeight="1" x14ac:dyDescent="0.2">
      <c r="A4" s="40"/>
      <c r="B4" s="40"/>
      <c r="C4" s="41"/>
      <c r="D4" s="40"/>
      <c r="F4" s="21"/>
      <c r="G4" s="21"/>
      <c r="H4" s="21"/>
      <c r="I4" s="60"/>
      <c r="J4" s="19"/>
      <c r="K4" s="60"/>
      <c r="L4" s="60"/>
      <c r="M4" s="18"/>
      <c r="N4" s="60"/>
      <c r="O4" s="60"/>
      <c r="P4" s="19"/>
      <c r="Q4" s="60"/>
      <c r="R4" s="60"/>
      <c r="S4" s="19"/>
    </row>
    <row r="5" spans="1:24" ht="17" x14ac:dyDescent="0.2">
      <c r="I5" s="106" t="s">
        <v>21</v>
      </c>
      <c r="J5" s="106"/>
      <c r="K5" s="106"/>
      <c r="L5" s="106"/>
      <c r="M5" s="106"/>
      <c r="N5" s="106"/>
      <c r="O5" s="106"/>
      <c r="P5" s="106"/>
      <c r="Q5" s="56"/>
      <c r="R5" s="56"/>
      <c r="S5" s="56"/>
    </row>
    <row r="6" spans="1:24" s="49" customFormat="1" ht="16" x14ac:dyDescent="0.2">
      <c r="A6" s="105" t="s">
        <v>6</v>
      </c>
      <c r="B6" s="105"/>
      <c r="C6" s="105"/>
      <c r="D6" s="105" t="s">
        <v>7</v>
      </c>
      <c r="E6" s="105"/>
      <c r="F6" s="105"/>
      <c r="G6" s="105" t="s">
        <v>8</v>
      </c>
      <c r="H6" s="105"/>
      <c r="I6" s="105"/>
      <c r="J6" s="59"/>
      <c r="K6" s="59"/>
      <c r="L6" s="48"/>
      <c r="M6" s="105" t="s">
        <v>8</v>
      </c>
      <c r="N6" s="105"/>
      <c r="O6" s="105"/>
      <c r="P6" s="105" t="s">
        <v>7</v>
      </c>
      <c r="Q6" s="105"/>
      <c r="R6" s="105"/>
      <c r="S6" s="105" t="s">
        <v>6</v>
      </c>
      <c r="T6" s="105"/>
      <c r="U6" s="105"/>
    </row>
    <row r="7" spans="1:24" s="11" customFormat="1" ht="14" x14ac:dyDescent="0.2">
      <c r="A7" s="47"/>
      <c r="B7" s="47"/>
      <c r="C7" s="47"/>
      <c r="D7" s="47"/>
      <c r="E7" s="47"/>
      <c r="F7" s="47"/>
      <c r="G7" s="47"/>
      <c r="H7" s="47"/>
      <c r="I7" s="47"/>
      <c r="J7" s="50"/>
      <c r="K7" s="50"/>
      <c r="L7" s="21"/>
      <c r="M7" s="47"/>
      <c r="N7" s="47"/>
      <c r="O7" s="47"/>
      <c r="P7" s="47"/>
      <c r="Q7" s="47"/>
      <c r="R7" s="47"/>
      <c r="S7" s="47"/>
      <c r="T7" s="47"/>
      <c r="U7" s="47"/>
    </row>
    <row r="8" spans="1:24" s="11" customFormat="1" ht="17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50"/>
      <c r="K8" s="50"/>
      <c r="L8" s="21"/>
      <c r="M8" s="47"/>
      <c r="N8" s="47"/>
      <c r="O8" s="47"/>
      <c r="P8" s="47"/>
      <c r="Q8" s="47"/>
      <c r="R8" s="47"/>
      <c r="S8" s="47"/>
      <c r="T8" s="47"/>
      <c r="U8" s="47"/>
    </row>
    <row r="9" spans="1:24" s="11" customFormat="1" ht="17" customHeight="1" x14ac:dyDescent="0.2">
      <c r="A9" s="40"/>
      <c r="B9" s="40"/>
      <c r="D9" s="47"/>
      <c r="E9" s="47"/>
      <c r="F9" s="47"/>
      <c r="G9" s="47"/>
      <c r="H9" s="47"/>
      <c r="I9" s="47"/>
      <c r="J9" s="50"/>
      <c r="K9" s="50"/>
      <c r="L9" s="21"/>
      <c r="M9" s="47"/>
      <c r="N9" s="47"/>
      <c r="O9" s="47"/>
      <c r="P9" s="47"/>
      <c r="Q9" s="47"/>
      <c r="R9" s="47"/>
      <c r="S9" s="47"/>
      <c r="T9" s="47"/>
      <c r="U9" s="47"/>
    </row>
    <row r="10" spans="1:24" s="11" customFormat="1" ht="17" customHeight="1" x14ac:dyDescent="0.2">
      <c r="A10" s="51">
        <v>1</v>
      </c>
      <c r="B10" s="57">
        <v>6</v>
      </c>
      <c r="C10" s="57" t="s">
        <v>26</v>
      </c>
      <c r="D10" s="40"/>
      <c r="E10" s="40"/>
      <c r="G10" s="40"/>
      <c r="H10" s="40"/>
      <c r="J10" s="40"/>
      <c r="K10" s="40"/>
      <c r="M10" s="40"/>
      <c r="N10" s="40"/>
      <c r="P10" s="40"/>
      <c r="Q10" s="40"/>
      <c r="S10" s="51">
        <v>2</v>
      </c>
      <c r="T10" s="57">
        <v>4</v>
      </c>
      <c r="U10" s="57" t="s">
        <v>22</v>
      </c>
    </row>
    <row r="11" spans="1:24" s="11" customFormat="1" ht="17" customHeight="1" x14ac:dyDescent="0.2">
      <c r="A11" s="51">
        <v>16</v>
      </c>
      <c r="B11" s="77">
        <v>66</v>
      </c>
      <c r="C11" s="77" t="s">
        <v>62</v>
      </c>
      <c r="D11" s="40"/>
      <c r="E11" s="40"/>
      <c r="G11" s="40"/>
      <c r="H11" s="40"/>
      <c r="J11" s="40"/>
      <c r="K11" s="40"/>
      <c r="M11" s="40"/>
      <c r="N11" s="40"/>
      <c r="P11" s="40"/>
      <c r="Q11" s="40"/>
      <c r="S11" s="51">
        <v>15</v>
      </c>
      <c r="T11" s="57">
        <v>27</v>
      </c>
      <c r="U11" s="57" t="s">
        <v>58</v>
      </c>
      <c r="W11" s="28"/>
      <c r="X11" s="28"/>
    </row>
    <row r="12" spans="1:24" s="11" customFormat="1" ht="17" customHeight="1" x14ac:dyDescent="0.2">
      <c r="A12" s="40"/>
      <c r="B12" s="40"/>
      <c r="C12" s="52"/>
      <c r="D12" s="40"/>
      <c r="E12" s="40"/>
      <c r="G12" s="40"/>
      <c r="H12" s="40"/>
      <c r="J12" s="40"/>
      <c r="K12" s="40"/>
      <c r="M12" s="40"/>
      <c r="N12" s="40"/>
      <c r="P12" s="40"/>
      <c r="Q12" s="40"/>
      <c r="S12" s="53"/>
      <c r="W12" s="1"/>
      <c r="X12" s="1"/>
    </row>
    <row r="13" spans="1:24" s="11" customFormat="1" ht="17" customHeight="1" x14ac:dyDescent="0.2">
      <c r="A13" s="40"/>
      <c r="B13" s="40"/>
      <c r="D13" s="54"/>
      <c r="E13" s="40"/>
      <c r="G13" s="40"/>
      <c r="H13" s="40"/>
      <c r="J13" s="40"/>
      <c r="K13" s="40"/>
      <c r="M13" s="40"/>
      <c r="N13" s="40"/>
      <c r="P13" s="40"/>
      <c r="Q13" s="40"/>
      <c r="S13" s="55"/>
      <c r="T13" s="40"/>
      <c r="W13" s="1"/>
      <c r="X13" s="1"/>
    </row>
    <row r="14" spans="1:24" s="11" customFormat="1" ht="17" customHeight="1" x14ac:dyDescent="0.2">
      <c r="A14" s="40"/>
      <c r="D14" s="51">
        <v>1</v>
      </c>
      <c r="E14" s="57">
        <v>6</v>
      </c>
      <c r="F14" s="57" t="s">
        <v>26</v>
      </c>
      <c r="G14" s="40"/>
      <c r="H14" s="40"/>
      <c r="J14" s="40"/>
      <c r="K14" s="40"/>
      <c r="M14" s="40"/>
      <c r="N14" s="40"/>
      <c r="P14" s="51">
        <v>7</v>
      </c>
      <c r="Q14" s="57">
        <v>69</v>
      </c>
      <c r="R14" s="57" t="s">
        <v>24</v>
      </c>
      <c r="S14" s="40"/>
      <c r="T14" s="40"/>
      <c r="W14" s="1"/>
      <c r="X14" s="1"/>
    </row>
    <row r="15" spans="1:24" s="11" customFormat="1" ht="17" customHeight="1" x14ac:dyDescent="0.2">
      <c r="A15" s="40"/>
      <c r="B15" s="40"/>
      <c r="D15" s="51">
        <v>9</v>
      </c>
      <c r="E15" s="57">
        <v>28</v>
      </c>
      <c r="F15" s="57" t="s">
        <v>45</v>
      </c>
      <c r="G15" s="40"/>
      <c r="H15" s="40"/>
      <c r="J15" s="40"/>
      <c r="K15" s="40"/>
      <c r="M15" s="40"/>
      <c r="N15" s="40"/>
      <c r="P15" s="51">
        <v>15</v>
      </c>
      <c r="Q15" s="57">
        <v>27</v>
      </c>
      <c r="R15" s="57" t="s">
        <v>58</v>
      </c>
      <c r="S15" s="40"/>
      <c r="T15" s="40"/>
      <c r="W15" s="1"/>
      <c r="X15" s="1"/>
    </row>
    <row r="16" spans="1:24" s="11" customFormat="1" ht="17" customHeight="1" x14ac:dyDescent="0.2">
      <c r="A16" s="40"/>
      <c r="B16" s="40"/>
      <c r="D16" s="55"/>
      <c r="E16" s="40"/>
      <c r="G16" s="55"/>
      <c r="H16" s="40"/>
      <c r="J16" s="107" t="s">
        <v>19</v>
      </c>
      <c r="K16" s="107"/>
      <c r="L16" s="107"/>
      <c r="M16" s="40"/>
      <c r="N16" s="40"/>
      <c r="P16" s="53"/>
      <c r="Q16" s="40"/>
      <c r="S16" s="55"/>
      <c r="T16" s="40"/>
      <c r="W16" s="28"/>
      <c r="X16" s="1"/>
    </row>
    <row r="17" spans="1:24" s="11" customFormat="1" ht="17" customHeight="1" x14ac:dyDescent="0.2">
      <c r="A17" s="51">
        <v>8</v>
      </c>
      <c r="B17" s="57">
        <v>41</v>
      </c>
      <c r="C17" s="57" t="s">
        <v>59</v>
      </c>
      <c r="D17" s="40"/>
      <c r="E17" s="40"/>
      <c r="G17" s="55"/>
      <c r="H17" s="40"/>
      <c r="J17" s="51">
        <v>3</v>
      </c>
      <c r="K17" s="57">
        <v>78</v>
      </c>
      <c r="L17" s="57" t="s">
        <v>48</v>
      </c>
      <c r="M17" s="40"/>
      <c r="N17" s="40"/>
      <c r="P17" s="55"/>
      <c r="Q17" s="40"/>
      <c r="S17" s="51">
        <v>7</v>
      </c>
      <c r="T17" s="57">
        <v>69</v>
      </c>
      <c r="U17" s="57" t="s">
        <v>24</v>
      </c>
      <c r="W17" s="28"/>
      <c r="X17" s="1"/>
    </row>
    <row r="18" spans="1:24" s="11" customFormat="1" ht="17" customHeight="1" x14ac:dyDescent="0.2">
      <c r="A18" s="51">
        <v>9</v>
      </c>
      <c r="B18" s="57">
        <v>28</v>
      </c>
      <c r="C18" s="57" t="s">
        <v>45</v>
      </c>
      <c r="D18" s="40"/>
      <c r="E18" s="40"/>
      <c r="G18" s="55"/>
      <c r="H18" s="40"/>
      <c r="J18" s="51">
        <v>4</v>
      </c>
      <c r="K18" s="57">
        <v>9</v>
      </c>
      <c r="L18" s="57" t="s">
        <v>28</v>
      </c>
      <c r="M18" s="40"/>
      <c r="N18" s="40"/>
      <c r="P18" s="55"/>
      <c r="Q18" s="40"/>
      <c r="S18" s="51">
        <v>10</v>
      </c>
      <c r="T18" s="57">
        <v>55</v>
      </c>
      <c r="U18" s="57" t="s">
        <v>60</v>
      </c>
      <c r="W18" s="28"/>
      <c r="X18" s="1"/>
    </row>
    <row r="19" spans="1:24" s="11" customFormat="1" ht="17" customHeight="1" x14ac:dyDescent="0.2">
      <c r="A19" s="40"/>
      <c r="B19" s="40"/>
      <c r="D19" s="40"/>
      <c r="E19" s="40"/>
      <c r="G19" s="55"/>
      <c r="H19" s="40"/>
      <c r="J19" s="55"/>
      <c r="K19" s="40"/>
      <c r="M19" s="54"/>
      <c r="N19" s="40"/>
      <c r="P19" s="55"/>
      <c r="Q19" s="40"/>
      <c r="S19" s="40"/>
      <c r="T19" s="40"/>
      <c r="W19" s="28"/>
      <c r="X19" s="1"/>
    </row>
    <row r="20" spans="1:24" s="11" customFormat="1" ht="17" customHeight="1" x14ac:dyDescent="0.2">
      <c r="A20" s="40"/>
      <c r="B20" s="40"/>
      <c r="D20" s="40"/>
      <c r="E20" s="40"/>
      <c r="G20" s="51">
        <v>1</v>
      </c>
      <c r="H20" s="57">
        <v>6</v>
      </c>
      <c r="I20" s="57" t="s">
        <v>26</v>
      </c>
      <c r="J20" s="40"/>
      <c r="K20" s="40"/>
      <c r="M20" s="51">
        <v>7</v>
      </c>
      <c r="N20" s="57">
        <v>69</v>
      </c>
      <c r="O20" s="57" t="s">
        <v>24</v>
      </c>
      <c r="P20" s="40"/>
      <c r="Q20" s="40"/>
      <c r="S20" s="40"/>
      <c r="T20" s="40"/>
      <c r="W20" s="28"/>
      <c r="X20" s="1"/>
    </row>
    <row r="21" spans="1:24" s="11" customFormat="1" ht="17" customHeight="1" x14ac:dyDescent="0.2">
      <c r="A21" s="40"/>
      <c r="B21" s="40"/>
      <c r="D21" s="40"/>
      <c r="E21" s="40"/>
      <c r="G21" s="51">
        <v>4</v>
      </c>
      <c r="H21" s="57">
        <v>9</v>
      </c>
      <c r="I21" s="57" t="s">
        <v>28</v>
      </c>
      <c r="J21" s="40"/>
      <c r="K21" s="40"/>
      <c r="M21" s="51">
        <v>3</v>
      </c>
      <c r="N21" s="57">
        <v>78</v>
      </c>
      <c r="O21" s="57" t="s">
        <v>48</v>
      </c>
      <c r="P21" s="40"/>
      <c r="Q21" s="40"/>
      <c r="S21" s="40"/>
      <c r="T21" s="40"/>
      <c r="W21" s="28"/>
      <c r="X21" s="1"/>
    </row>
    <row r="22" spans="1:24" s="11" customFormat="1" ht="17" customHeight="1" x14ac:dyDescent="0.2">
      <c r="A22" s="40"/>
      <c r="B22" s="40"/>
      <c r="D22" s="40"/>
      <c r="E22" s="40"/>
      <c r="G22" s="55"/>
      <c r="H22" s="40"/>
      <c r="J22" s="40"/>
      <c r="K22" s="40"/>
      <c r="M22" s="40"/>
      <c r="N22" s="40"/>
      <c r="O22" s="52"/>
      <c r="P22" s="40"/>
      <c r="Q22" s="40"/>
      <c r="S22" s="40"/>
      <c r="T22" s="40"/>
      <c r="W22" s="28"/>
      <c r="X22" s="1"/>
    </row>
    <row r="23" spans="1:24" s="11" customFormat="1" ht="17" customHeight="1" x14ac:dyDescent="0.2">
      <c r="A23" s="40"/>
      <c r="B23" s="40"/>
      <c r="D23" s="40"/>
      <c r="E23" s="40"/>
      <c r="G23" s="55"/>
      <c r="H23" s="40"/>
      <c r="J23" s="40"/>
      <c r="K23" s="40"/>
      <c r="M23" s="40"/>
      <c r="N23" s="40"/>
      <c r="P23" s="55"/>
      <c r="Q23" s="40"/>
      <c r="S23" s="40"/>
      <c r="T23" s="40"/>
      <c r="W23" s="28"/>
      <c r="X23" s="1"/>
    </row>
    <row r="24" spans="1:24" s="11" customFormat="1" ht="17" customHeight="1" x14ac:dyDescent="0.2">
      <c r="A24" s="51">
        <v>4</v>
      </c>
      <c r="B24" s="57">
        <v>9</v>
      </c>
      <c r="C24" s="57" t="s">
        <v>28</v>
      </c>
      <c r="D24" s="40"/>
      <c r="E24" s="40"/>
      <c r="G24" s="55"/>
      <c r="H24" s="40"/>
      <c r="J24" s="105" t="s">
        <v>20</v>
      </c>
      <c r="K24" s="105"/>
      <c r="L24" s="105"/>
      <c r="M24" s="40"/>
      <c r="N24" s="40"/>
      <c r="P24" s="55"/>
      <c r="Q24" s="40"/>
      <c r="S24" s="51">
        <v>3</v>
      </c>
      <c r="T24" s="57">
        <v>78</v>
      </c>
      <c r="U24" s="57" t="s">
        <v>48</v>
      </c>
      <c r="W24" s="28"/>
      <c r="X24" s="1"/>
    </row>
    <row r="25" spans="1:24" s="11" customFormat="1" ht="17" customHeight="1" x14ac:dyDescent="0.2">
      <c r="A25" s="51">
        <v>13</v>
      </c>
      <c r="B25" s="57">
        <v>82</v>
      </c>
      <c r="C25" s="57" t="s">
        <v>63</v>
      </c>
      <c r="D25" s="40"/>
      <c r="E25" s="40"/>
      <c r="G25" s="55"/>
      <c r="H25" s="40"/>
      <c r="J25" s="51">
        <v>1</v>
      </c>
      <c r="K25" s="57">
        <v>6</v>
      </c>
      <c r="L25" s="57" t="s">
        <v>26</v>
      </c>
      <c r="M25" s="40"/>
      <c r="N25" s="40"/>
      <c r="P25" s="55"/>
      <c r="Q25" s="40"/>
      <c r="S25" s="51">
        <v>14</v>
      </c>
      <c r="T25" s="57">
        <v>13</v>
      </c>
      <c r="U25" s="57" t="s">
        <v>44</v>
      </c>
      <c r="W25" s="28"/>
      <c r="X25" s="1"/>
    </row>
    <row r="26" spans="1:24" s="11" customFormat="1" ht="17" customHeight="1" x14ac:dyDescent="0.2">
      <c r="A26" s="40"/>
      <c r="B26" s="40"/>
      <c r="D26" s="55"/>
      <c r="E26" s="40"/>
      <c r="G26" s="55"/>
      <c r="H26" s="40"/>
      <c r="J26" s="51">
        <v>7</v>
      </c>
      <c r="K26" s="57">
        <v>69</v>
      </c>
      <c r="L26" s="57" t="s">
        <v>24</v>
      </c>
      <c r="M26" s="40"/>
      <c r="N26" s="40"/>
      <c r="P26" s="54"/>
      <c r="Q26" s="40"/>
      <c r="S26" s="55"/>
      <c r="T26" s="40"/>
      <c r="W26" s="28"/>
      <c r="X26" s="1"/>
    </row>
    <row r="27" spans="1:24" s="11" customFormat="1" ht="17" customHeight="1" x14ac:dyDescent="0.2">
      <c r="A27" s="40"/>
      <c r="B27" s="40"/>
      <c r="D27" s="51">
        <v>4</v>
      </c>
      <c r="E27" s="57">
        <v>9</v>
      </c>
      <c r="F27" s="57" t="s">
        <v>28</v>
      </c>
      <c r="G27" s="40"/>
      <c r="H27" s="40"/>
      <c r="J27" s="40"/>
      <c r="K27" s="40"/>
      <c r="M27" s="40"/>
      <c r="N27" s="40"/>
      <c r="P27" s="51">
        <v>3</v>
      </c>
      <c r="Q27" s="57">
        <v>78</v>
      </c>
      <c r="R27" s="57" t="s">
        <v>48</v>
      </c>
      <c r="S27" s="40"/>
      <c r="T27" s="40"/>
      <c r="W27" s="28"/>
      <c r="X27" s="1"/>
    </row>
    <row r="28" spans="1:24" s="11" customFormat="1" ht="17" customHeight="1" x14ac:dyDescent="0.2">
      <c r="A28" s="40"/>
      <c r="B28" s="40"/>
      <c r="D28" s="51">
        <v>5</v>
      </c>
      <c r="E28" s="57">
        <v>88</v>
      </c>
      <c r="F28" s="57" t="s">
        <v>27</v>
      </c>
      <c r="G28" s="40"/>
      <c r="H28" s="40"/>
      <c r="J28" s="51">
        <v>1</v>
      </c>
      <c r="K28" s="45">
        <v>78</v>
      </c>
      <c r="L28" s="45" t="s">
        <v>48</v>
      </c>
      <c r="M28" s="40"/>
      <c r="N28" s="40"/>
      <c r="P28" s="51">
        <v>11</v>
      </c>
      <c r="Q28" s="57">
        <v>22</v>
      </c>
      <c r="R28" s="57" t="s">
        <v>57</v>
      </c>
      <c r="S28" s="40"/>
      <c r="T28" s="40"/>
      <c r="W28" s="28"/>
      <c r="X28" s="1"/>
    </row>
    <row r="29" spans="1:24" s="11" customFormat="1" ht="17" customHeight="1" x14ac:dyDescent="0.2">
      <c r="A29" s="40"/>
      <c r="B29" s="40"/>
      <c r="D29" s="55"/>
      <c r="E29" s="40"/>
      <c r="G29" s="40"/>
      <c r="H29" s="40"/>
      <c r="J29" s="51">
        <v>2</v>
      </c>
      <c r="K29" s="45">
        <v>9</v>
      </c>
      <c r="L29" s="45" t="s">
        <v>28</v>
      </c>
      <c r="M29" s="40"/>
      <c r="N29" s="40"/>
      <c r="P29" s="40"/>
      <c r="Q29" s="40"/>
      <c r="S29" s="55"/>
      <c r="T29" s="40"/>
      <c r="W29" s="28"/>
      <c r="X29" s="1"/>
    </row>
    <row r="30" spans="1:24" s="11" customFormat="1" ht="17" customHeight="1" x14ac:dyDescent="0.2">
      <c r="A30" s="40"/>
      <c r="B30" s="40"/>
      <c r="D30" s="55"/>
      <c r="E30" s="40"/>
      <c r="G30" s="40"/>
      <c r="H30" s="40"/>
      <c r="J30" s="51">
        <v>3</v>
      </c>
      <c r="K30" s="45">
        <v>6</v>
      </c>
      <c r="L30" s="45" t="s">
        <v>26</v>
      </c>
      <c r="M30" s="40"/>
      <c r="N30" s="40"/>
      <c r="P30" s="40"/>
      <c r="Q30" s="40"/>
      <c r="S30" s="55"/>
      <c r="T30" s="40"/>
      <c r="W30" s="28"/>
      <c r="X30" s="1"/>
    </row>
    <row r="31" spans="1:24" s="11" customFormat="1" ht="17" customHeight="1" x14ac:dyDescent="0.2">
      <c r="A31" s="51">
        <v>5</v>
      </c>
      <c r="B31" s="57">
        <v>88</v>
      </c>
      <c r="C31" s="57" t="s">
        <v>27</v>
      </c>
      <c r="D31" s="40"/>
      <c r="E31" s="40"/>
      <c r="G31" s="40"/>
      <c r="H31" s="40"/>
      <c r="J31" s="51">
        <v>4</v>
      </c>
      <c r="K31" s="45">
        <v>69</v>
      </c>
      <c r="L31" s="45" t="s">
        <v>24</v>
      </c>
      <c r="M31" s="40"/>
      <c r="N31" s="40"/>
      <c r="P31" s="40"/>
      <c r="Q31" s="40"/>
      <c r="S31" s="51">
        <v>6</v>
      </c>
      <c r="T31" s="57">
        <v>42</v>
      </c>
      <c r="U31" s="57" t="s">
        <v>49</v>
      </c>
      <c r="W31" s="28"/>
      <c r="X31" s="1"/>
    </row>
    <row r="32" spans="1:24" s="11" customFormat="1" ht="17" customHeight="1" x14ac:dyDescent="0.2">
      <c r="A32" s="51">
        <v>12</v>
      </c>
      <c r="B32" s="57">
        <v>46</v>
      </c>
      <c r="C32" s="57" t="s">
        <v>47</v>
      </c>
      <c r="D32" s="40"/>
      <c r="E32" s="40"/>
      <c r="G32" s="40"/>
      <c r="H32" s="40"/>
      <c r="J32" s="40"/>
      <c r="M32" s="40"/>
      <c r="N32" s="40"/>
      <c r="P32" s="40"/>
      <c r="Q32" s="40"/>
      <c r="S32" s="51">
        <v>11</v>
      </c>
      <c r="T32" s="57">
        <v>22</v>
      </c>
      <c r="U32" s="57" t="s">
        <v>57</v>
      </c>
    </row>
    <row r="33" spans="1:20" s="11" customFormat="1" ht="17" customHeight="1" x14ac:dyDescent="0.2">
      <c r="A33" s="40"/>
      <c r="B33" s="40"/>
      <c r="D33" s="40"/>
      <c r="E33" s="40"/>
      <c r="G33" s="40"/>
      <c r="H33" s="40"/>
      <c r="J33" s="40"/>
      <c r="K33" s="40"/>
      <c r="M33" s="40"/>
      <c r="N33" s="40"/>
      <c r="P33" s="40"/>
      <c r="Q33" s="40"/>
      <c r="S33" s="40"/>
      <c r="T33" s="40"/>
    </row>
    <row r="34" spans="1:20" s="11" customFormat="1" ht="17" customHeight="1" x14ac:dyDescent="0.2">
      <c r="A34" s="61"/>
      <c r="B34" s="40"/>
      <c r="D34" s="40"/>
      <c r="E34" s="40"/>
      <c r="G34" s="40"/>
      <c r="H34" s="40"/>
      <c r="J34" s="40"/>
      <c r="K34" s="40"/>
      <c r="M34" s="40"/>
      <c r="N34" s="40"/>
      <c r="P34" s="40"/>
      <c r="Q34" s="40"/>
      <c r="S34" s="40"/>
      <c r="T34" s="40"/>
    </row>
    <row r="36" spans="1:20" x14ac:dyDescent="0.2">
      <c r="C36" s="62"/>
      <c r="F36" s="62"/>
      <c r="L36" s="62"/>
      <c r="O36" s="62"/>
      <c r="P36" s="1"/>
      <c r="Q36" s="1"/>
      <c r="R36" s="62"/>
      <c r="S36" s="1"/>
      <c r="T36" s="1"/>
    </row>
    <row r="37" spans="1:20" x14ac:dyDescent="0.2">
      <c r="C37" s="62"/>
      <c r="G37" s="1"/>
      <c r="H37" s="1"/>
      <c r="I37" s="2" t="s">
        <v>12</v>
      </c>
      <c r="J37" s="62"/>
      <c r="K37" s="13"/>
      <c r="M37" s="81" t="s">
        <v>64</v>
      </c>
      <c r="O37" s="62"/>
      <c r="P37" s="1"/>
      <c r="Q37" s="1"/>
      <c r="R37" s="62"/>
      <c r="S37" s="1"/>
      <c r="T37" s="1"/>
    </row>
    <row r="38" spans="1:20" x14ac:dyDescent="0.2">
      <c r="C38" s="62"/>
      <c r="G38" s="1"/>
      <c r="H38" s="1"/>
      <c r="I38" s="2"/>
      <c r="J38" s="62"/>
      <c r="K38" s="2"/>
      <c r="M38" s="1"/>
      <c r="O38" s="62"/>
      <c r="P38" s="1"/>
      <c r="Q38" s="1"/>
      <c r="R38" s="62"/>
      <c r="S38" s="1"/>
      <c r="T38" s="1"/>
    </row>
    <row r="39" spans="1:20" x14ac:dyDescent="0.2">
      <c r="C39" s="62"/>
      <c r="G39" s="1"/>
      <c r="H39" s="1"/>
      <c r="I39" s="2"/>
      <c r="J39" s="62"/>
      <c r="K39" s="2"/>
      <c r="M39" s="1"/>
      <c r="O39" s="62"/>
      <c r="P39" s="1"/>
      <c r="Q39" s="1"/>
      <c r="R39" s="62"/>
      <c r="S39" s="1"/>
      <c r="T39" s="1"/>
    </row>
    <row r="40" spans="1:20" x14ac:dyDescent="0.2">
      <c r="C40" s="62"/>
      <c r="G40" s="1"/>
      <c r="H40" s="1"/>
      <c r="I40" s="2" t="s">
        <v>13</v>
      </c>
      <c r="J40" s="62"/>
      <c r="K40" s="1"/>
      <c r="M40" s="15" t="s">
        <v>56</v>
      </c>
      <c r="O40" s="62"/>
      <c r="P40" s="1"/>
      <c r="Q40" s="1"/>
      <c r="R40" s="62"/>
      <c r="S40" s="1"/>
      <c r="T40" s="1"/>
    </row>
    <row r="41" spans="1:20" s="11" customFormat="1" ht="14" x14ac:dyDescent="0.2">
      <c r="A41" s="40"/>
      <c r="B41" s="40"/>
      <c r="C41" s="41"/>
      <c r="D41" s="40"/>
      <c r="E41" s="40"/>
      <c r="F41" s="41"/>
      <c r="G41" s="40"/>
      <c r="H41" s="40"/>
      <c r="J41" s="40"/>
      <c r="K41" s="40"/>
      <c r="L41" s="41"/>
      <c r="M41" s="40"/>
      <c r="N41" s="40"/>
      <c r="O41" s="41"/>
      <c r="R41" s="41"/>
    </row>
  </sheetData>
  <mergeCells count="11">
    <mergeCell ref="J24:L24"/>
    <mergeCell ref="A6:C6"/>
    <mergeCell ref="D6:F6"/>
    <mergeCell ref="G6:I6"/>
    <mergeCell ref="M6:O6"/>
    <mergeCell ref="I2:P2"/>
    <mergeCell ref="I3:P3"/>
    <mergeCell ref="I5:P5"/>
    <mergeCell ref="S6:U6"/>
    <mergeCell ref="J16:L16"/>
    <mergeCell ref="P6:R6"/>
  </mergeCells>
  <pageMargins left="0.7" right="0.7" top="0.75" bottom="0.75" header="0.3" footer="0.3"/>
  <pageSetup paperSize="9" scale="71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7235-88C1-1E45-9368-D032FBBDFC75}">
  <dimension ref="B1:N36"/>
  <sheetViews>
    <sheetView tabSelected="1" zoomScale="130" zoomScaleNormal="130" workbookViewId="0">
      <selection activeCell="E43" sqref="E4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75" customWidth="1"/>
    <col min="4" max="4" width="25.33203125" style="1" customWidth="1"/>
    <col min="5" max="5" width="12.5" style="1" customWidth="1"/>
    <col min="6" max="6" width="13.33203125" style="75" customWidth="1"/>
    <col min="7" max="11" width="13.33203125" style="1" customWidth="1"/>
    <col min="12" max="12" width="13.33203125" style="75" customWidth="1"/>
    <col min="13" max="14" width="13.33203125" style="1" customWidth="1"/>
    <col min="15" max="16384" width="8.83203125" style="1"/>
  </cols>
  <sheetData>
    <row r="1" spans="2:14" x14ac:dyDescent="0.2">
      <c r="B1" s="93" t="s">
        <v>71</v>
      </c>
      <c r="C1" s="94"/>
      <c r="D1" s="93"/>
      <c r="E1" s="96" t="s">
        <v>72</v>
      </c>
      <c r="F1" s="94"/>
      <c r="G1" s="93"/>
      <c r="H1" s="95" t="s">
        <v>73</v>
      </c>
      <c r="I1" s="93"/>
      <c r="J1" s="93"/>
      <c r="K1" s="93"/>
      <c r="L1" s="94"/>
      <c r="M1" s="93"/>
      <c r="N1" s="93"/>
    </row>
    <row r="2" spans="2:14" x14ac:dyDescent="0.2">
      <c r="C2" s="80"/>
      <c r="F2" s="80"/>
      <c r="L2" s="80"/>
    </row>
    <row r="3" spans="2:14" ht="17" x14ac:dyDescent="0.2">
      <c r="D3" s="64" t="s">
        <v>17</v>
      </c>
    </row>
    <row r="4" spans="2:14" ht="16" x14ac:dyDescent="0.2">
      <c r="E4" s="59"/>
    </row>
    <row r="5" spans="2:14" ht="17" x14ac:dyDescent="0.2">
      <c r="B5" s="65"/>
      <c r="D5" s="64" t="s">
        <v>21</v>
      </c>
      <c r="F5" s="108" t="s">
        <v>39</v>
      </c>
      <c r="G5" s="109"/>
      <c r="H5" s="110"/>
      <c r="I5" s="108" t="s">
        <v>50</v>
      </c>
      <c r="J5" s="109"/>
      <c r="K5" s="110"/>
      <c r="L5" s="108" t="s">
        <v>68</v>
      </c>
      <c r="M5" s="109"/>
      <c r="N5" s="110"/>
    </row>
    <row r="6" spans="2:14" x14ac:dyDescent="0.2">
      <c r="B6" s="40"/>
      <c r="C6" s="40"/>
      <c r="D6" s="41"/>
      <c r="E6" s="41"/>
      <c r="F6" s="111" t="s">
        <v>40</v>
      </c>
      <c r="G6" s="103"/>
      <c r="H6" s="112"/>
      <c r="I6" s="111" t="s">
        <v>51</v>
      </c>
      <c r="J6" s="103"/>
      <c r="K6" s="112"/>
      <c r="L6" s="111" t="s">
        <v>69</v>
      </c>
      <c r="M6" s="103"/>
      <c r="N6" s="112"/>
    </row>
    <row r="7" spans="2:14" s="8" customFormat="1" ht="34" customHeight="1" x14ac:dyDescent="0.2">
      <c r="B7" s="40" t="s">
        <v>41</v>
      </c>
      <c r="C7" s="40" t="s">
        <v>10</v>
      </c>
      <c r="D7" s="40" t="s">
        <v>42</v>
      </c>
      <c r="E7" s="66" t="s">
        <v>74</v>
      </c>
      <c r="F7" s="67" t="s">
        <v>16</v>
      </c>
      <c r="G7" s="28" t="s">
        <v>19</v>
      </c>
      <c r="H7" s="68" t="s">
        <v>43</v>
      </c>
      <c r="I7" s="67" t="s">
        <v>52</v>
      </c>
      <c r="J7" s="28" t="s">
        <v>53</v>
      </c>
      <c r="K7" s="68" t="s">
        <v>54</v>
      </c>
      <c r="L7" s="67" t="s">
        <v>65</v>
      </c>
      <c r="M7" s="28" t="s">
        <v>66</v>
      </c>
      <c r="N7" s="68" t="s">
        <v>67</v>
      </c>
    </row>
    <row r="8" spans="2:14" x14ac:dyDescent="0.2">
      <c r="B8" s="69">
        <v>1</v>
      </c>
      <c r="C8" s="70">
        <v>4</v>
      </c>
      <c r="D8" s="71" t="s">
        <v>22</v>
      </c>
      <c r="E8" s="72">
        <f>Table56[[#This Row],[KOPVĒRTĒJUMS  ]]+Table56[[#This Row],[KOPVĒRTĒJUMS]]+Table56[[#This Row],[KOPVĒRTĒJUMS ]]</f>
        <v>286</v>
      </c>
      <c r="F8" s="73">
        <v>10</v>
      </c>
      <c r="G8" s="70">
        <v>100</v>
      </c>
      <c r="H8" s="74">
        <f>Table56[[#This Row],[KVALIFIKĀCIJA]]+Table56[[#This Row],[FINĀLS]]</f>
        <v>110</v>
      </c>
      <c r="I8" s="73">
        <v>12</v>
      </c>
      <c r="J8" s="70">
        <v>100</v>
      </c>
      <c r="K8" s="74">
        <f>Table56[[#This Row],[KVALIFIKĀCIJA ]]+Table56[[#This Row],[FINĀLS ]]</f>
        <v>112</v>
      </c>
      <c r="L8" s="73">
        <v>10</v>
      </c>
      <c r="M8" s="70">
        <v>54</v>
      </c>
      <c r="N8" s="74">
        <f>Table56[[#This Row],[KVALIFIKĀCIJA  ]]+Table56[[#This Row],[FINĀLS  ]]</f>
        <v>64</v>
      </c>
    </row>
    <row r="9" spans="2:14" x14ac:dyDescent="0.2">
      <c r="B9" s="69">
        <v>2</v>
      </c>
      <c r="C9" s="70">
        <v>28</v>
      </c>
      <c r="D9" s="71" t="s">
        <v>35</v>
      </c>
      <c r="E9" s="72">
        <f>Table56[[#This Row],[KOPVĒRTĒJUMS  ]]+Table56[[#This Row],[KOPVĒRTĒJUMS]]+Table56[[#This Row],[KOPVĒRTĒJUMS ]]</f>
        <v>249</v>
      </c>
      <c r="F9" s="73">
        <v>12</v>
      </c>
      <c r="G9" s="70">
        <v>88</v>
      </c>
      <c r="H9" s="74">
        <f>Table56[[#This Row],[KVALIFIKĀCIJA]]+Table56[[#This Row],[FINĀLS]]</f>
        <v>100</v>
      </c>
      <c r="I9" s="73">
        <v>8</v>
      </c>
      <c r="J9" s="70">
        <v>78</v>
      </c>
      <c r="K9" s="74">
        <f>Table56[[#This Row],[KVALIFIKĀCIJA ]]+Table56[[#This Row],[FINĀLS ]]</f>
        <v>86</v>
      </c>
      <c r="L9" s="73">
        <v>2</v>
      </c>
      <c r="M9" s="70">
        <v>61</v>
      </c>
      <c r="N9" s="74">
        <f>Table56[[#This Row],[KVALIFIKĀCIJA  ]]+Table56[[#This Row],[FINĀLS  ]]</f>
        <v>63</v>
      </c>
    </row>
    <row r="10" spans="2:14" x14ac:dyDescent="0.2">
      <c r="B10" s="69">
        <v>3</v>
      </c>
      <c r="C10" s="70">
        <v>88</v>
      </c>
      <c r="D10" s="71" t="s">
        <v>27</v>
      </c>
      <c r="E10" s="72">
        <f>Table56[[#This Row],[KOPVĒRTĒJUMS  ]]+Table56[[#This Row],[KOPVĒRTĒJUMS]]+Table56[[#This Row],[KOPVĒRTĒJUMS ]]</f>
        <v>249</v>
      </c>
      <c r="F10" s="73">
        <v>8</v>
      </c>
      <c r="G10" s="70">
        <v>78</v>
      </c>
      <c r="H10" s="74">
        <f>Table56[[#This Row],[KVALIFIKĀCIJA]]+Table56[[#This Row],[FINĀLS]]</f>
        <v>86</v>
      </c>
      <c r="I10" s="73">
        <v>10</v>
      </c>
      <c r="J10" s="70">
        <v>88</v>
      </c>
      <c r="K10" s="74">
        <f>Table56[[#This Row],[KVALIFIKĀCIJA ]]+Table56[[#This Row],[FINĀLS ]]</f>
        <v>98</v>
      </c>
      <c r="L10" s="73">
        <v>4</v>
      </c>
      <c r="M10" s="70">
        <v>61</v>
      </c>
      <c r="N10" s="74">
        <f>Table56[[#This Row],[KVALIFIKĀCIJA  ]]+Table56[[#This Row],[FINĀLS  ]]</f>
        <v>65</v>
      </c>
    </row>
    <row r="11" spans="2:14" x14ac:dyDescent="0.2">
      <c r="B11" s="69">
        <v>4</v>
      </c>
      <c r="C11" s="70">
        <v>9</v>
      </c>
      <c r="D11" s="71" t="s">
        <v>28</v>
      </c>
      <c r="E11" s="72">
        <f>Table56[[#This Row],[KOPVĒRTĒJUMS  ]]+Table56[[#This Row],[KOPVĒRTĒJUMS]]+Table56[[#This Row],[KOPVĒRTĒJUMS ]]</f>
        <v>234</v>
      </c>
      <c r="F11" s="73">
        <v>4</v>
      </c>
      <c r="G11" s="70">
        <v>61</v>
      </c>
      <c r="H11" s="74">
        <f>Table56[[#This Row],[KVALIFIKĀCIJA]]+Table56[[#This Row],[FINĀLS]]</f>
        <v>65</v>
      </c>
      <c r="I11" s="73">
        <v>6</v>
      </c>
      <c r="J11" s="70">
        <v>69</v>
      </c>
      <c r="K11" s="74">
        <f>Table56[[#This Row],[KVALIFIKĀCIJA ]]+Table56[[#This Row],[FINĀLS ]]</f>
        <v>75</v>
      </c>
      <c r="L11" s="73">
        <v>6</v>
      </c>
      <c r="M11" s="70">
        <v>88</v>
      </c>
      <c r="N11" s="74">
        <f>Table56[[#This Row],[KVALIFIKĀCIJA  ]]+Table56[[#This Row],[FINĀLS  ]]</f>
        <v>94</v>
      </c>
    </row>
    <row r="12" spans="2:14" x14ac:dyDescent="0.2">
      <c r="B12" s="69">
        <v>5</v>
      </c>
      <c r="C12" s="70">
        <v>6</v>
      </c>
      <c r="D12" s="71" t="s">
        <v>26</v>
      </c>
      <c r="E12" s="72">
        <f>Table56[[#This Row],[KOPVĒRTĒJUMS  ]]+Table56[[#This Row],[KOPVĒRTĒJUMS]]+Table56[[#This Row],[KOPVĒRTĒJUMS ]]</f>
        <v>230</v>
      </c>
      <c r="F12" s="73">
        <v>6</v>
      </c>
      <c r="G12" s="70">
        <v>69</v>
      </c>
      <c r="H12" s="74">
        <f>Table56[[#This Row],[KVALIFIKĀCIJA]]+Table56[[#This Row],[FINĀLS]]</f>
        <v>75</v>
      </c>
      <c r="I12" s="73">
        <v>4</v>
      </c>
      <c r="J12" s="70">
        <v>61</v>
      </c>
      <c r="K12" s="74">
        <f>Table56[[#This Row],[KVALIFIKĀCIJA ]]+Table56[[#This Row],[FINĀLS ]]</f>
        <v>65</v>
      </c>
      <c r="L12" s="73">
        <v>12</v>
      </c>
      <c r="M12" s="70">
        <v>78</v>
      </c>
      <c r="N12" s="74">
        <f>Table56[[#This Row],[KVALIFIKĀCIJA  ]]+Table56[[#This Row],[FINĀLS  ]]</f>
        <v>90</v>
      </c>
    </row>
    <row r="13" spans="2:14" x14ac:dyDescent="0.2">
      <c r="B13" s="69">
        <v>6</v>
      </c>
      <c r="C13" s="70">
        <v>69</v>
      </c>
      <c r="D13" s="89" t="s">
        <v>24</v>
      </c>
      <c r="E13" s="72">
        <f>Table56[[#This Row],[KOPVĒRTĒJUMS  ]]+Table56[[#This Row],[KOPVĒRTĒJUMS]]+Table56[[#This Row],[KOPVĒRTĒJUMS ]]</f>
        <v>199</v>
      </c>
      <c r="F13" s="73">
        <v>2</v>
      </c>
      <c r="G13" s="70">
        <v>61</v>
      </c>
      <c r="H13" s="74">
        <f>Table56[[#This Row],[KVALIFIKĀCIJA]]+Table56[[#This Row],[FINĀLS]]</f>
        <v>63</v>
      </c>
      <c r="I13" s="73">
        <v>3</v>
      </c>
      <c r="J13" s="70">
        <v>61</v>
      </c>
      <c r="K13" s="74">
        <f>Table56[[#This Row],[KVALIFIKĀCIJA ]]+Table56[[#This Row],[FINĀLS ]]</f>
        <v>64</v>
      </c>
      <c r="L13" s="73">
        <v>3</v>
      </c>
      <c r="M13" s="70">
        <v>69</v>
      </c>
      <c r="N13" s="74">
        <f>Table56[[#This Row],[KVALIFIKĀCIJA  ]]+Table56[[#This Row],[FINĀLS  ]]</f>
        <v>72</v>
      </c>
    </row>
    <row r="14" spans="2:14" x14ac:dyDescent="0.2">
      <c r="B14" s="69">
        <v>7</v>
      </c>
      <c r="C14" s="70">
        <v>78</v>
      </c>
      <c r="D14" s="89" t="s">
        <v>48</v>
      </c>
      <c r="E14" s="72">
        <f>Table56[[#This Row],[KOPVĒRTĒJUMS  ]]+Table56[[#This Row],[KOPVĒRTĒJUMS]]+Table56[[#This Row],[KOPVĒRTĒJUMS ]]</f>
        <v>173</v>
      </c>
      <c r="F14" s="76"/>
      <c r="G14" s="72"/>
      <c r="H14" s="74">
        <f>Table56[[#This Row],[KVALIFIKĀCIJA]]+Table56[[#This Row],[FINĀLS]]</f>
        <v>0</v>
      </c>
      <c r="I14" s="73">
        <v>4</v>
      </c>
      <c r="J14" s="70">
        <v>61</v>
      </c>
      <c r="K14" s="74">
        <f>Table56[[#This Row],[KVALIFIKĀCIJA ]]+Table56[[#This Row],[FINĀLS ]]</f>
        <v>65</v>
      </c>
      <c r="L14" s="73">
        <v>8</v>
      </c>
      <c r="M14" s="70">
        <v>100</v>
      </c>
      <c r="N14" s="74">
        <f>Table56[[#This Row],[KVALIFIKĀCIJA  ]]+Table56[[#This Row],[FINĀLS  ]]</f>
        <v>108</v>
      </c>
    </row>
    <row r="15" spans="2:14" x14ac:dyDescent="0.2">
      <c r="B15" s="69">
        <v>8</v>
      </c>
      <c r="C15" s="70">
        <v>13</v>
      </c>
      <c r="D15" s="71" t="s">
        <v>44</v>
      </c>
      <c r="E15" s="72">
        <f>Table56[[#This Row],[KOPVĒRTĒJUMS  ]]+Table56[[#This Row],[KOPVĒRTĒJUMS]]+Table56[[#This Row],[KOPVĒRTĒJUMS ]]</f>
        <v>165</v>
      </c>
      <c r="F15" s="73">
        <v>1</v>
      </c>
      <c r="G15" s="70">
        <v>54</v>
      </c>
      <c r="H15" s="74">
        <f>Table56[[#This Row],[KVALIFIKĀCIJA]]+Table56[[#This Row],[FINĀLS]]</f>
        <v>55</v>
      </c>
      <c r="I15" s="73">
        <v>1</v>
      </c>
      <c r="J15" s="70">
        <v>54</v>
      </c>
      <c r="K15" s="74">
        <f>Table56[[#This Row],[KVALIFIKĀCIJA ]]+Table56[[#This Row],[FINĀLS ]]</f>
        <v>55</v>
      </c>
      <c r="L15" s="73">
        <v>1</v>
      </c>
      <c r="M15" s="70">
        <v>54</v>
      </c>
      <c r="N15" s="74">
        <f>Table56[[#This Row],[KVALIFIKĀCIJA  ]]+Table56[[#This Row],[FINĀLS  ]]</f>
        <v>55</v>
      </c>
    </row>
    <row r="16" spans="2:14" x14ac:dyDescent="0.2">
      <c r="B16" s="69">
        <v>9</v>
      </c>
      <c r="C16" s="70">
        <v>16</v>
      </c>
      <c r="D16" s="89" t="s">
        <v>32</v>
      </c>
      <c r="E16" s="72">
        <f>Table56[[#This Row],[KOPVĒRTĒJUMS  ]]+Table56[[#This Row],[KOPVĒRTĒJUMS]]+Table56[[#This Row],[KOPVĒRTĒJUMS ]]</f>
        <v>119</v>
      </c>
      <c r="F16" s="73">
        <v>2</v>
      </c>
      <c r="G16" s="70">
        <v>61</v>
      </c>
      <c r="H16" s="74">
        <f>Table56[[#This Row],[KVALIFIKĀCIJA]]+Table56[[#This Row],[FINĀLS]]</f>
        <v>63</v>
      </c>
      <c r="I16" s="73">
        <v>2</v>
      </c>
      <c r="J16" s="70">
        <v>54</v>
      </c>
      <c r="K16" s="74">
        <f>Table56[[#This Row],[KVALIFIKĀCIJA ]]+Table56[[#This Row],[FINĀLS ]]</f>
        <v>56</v>
      </c>
      <c r="L16" s="73"/>
      <c r="M16" s="70"/>
      <c r="N16" s="74">
        <f>Table56[[#This Row],[KVALIFIKĀCIJA  ]]+Table56[[#This Row],[FINĀLS  ]]</f>
        <v>0</v>
      </c>
    </row>
    <row r="17" spans="2:14" x14ac:dyDescent="0.2">
      <c r="B17" s="69">
        <v>10</v>
      </c>
      <c r="C17" s="70">
        <v>42</v>
      </c>
      <c r="D17" s="89" t="s">
        <v>49</v>
      </c>
      <c r="E17" s="72">
        <f>Table56[[#This Row],[KOPVĒRTĒJUMS  ]]+Table56[[#This Row],[KOPVĒRTĒJUMS]]+Table56[[#This Row],[KOPVĒRTĒJUMS ]]</f>
        <v>114</v>
      </c>
      <c r="F17" s="76"/>
      <c r="G17" s="72"/>
      <c r="H17" s="74">
        <f>Table56[[#This Row],[KVALIFIKĀCIJA]]+Table56[[#This Row],[FINĀLS]]</f>
        <v>0</v>
      </c>
      <c r="I17" s="73">
        <v>2</v>
      </c>
      <c r="J17" s="70">
        <v>54</v>
      </c>
      <c r="K17" s="74">
        <f>Table56[[#This Row],[KVALIFIKĀCIJA ]]+Table56[[#This Row],[FINĀLS ]]</f>
        <v>56</v>
      </c>
      <c r="L17" s="73">
        <v>4</v>
      </c>
      <c r="M17" s="70">
        <v>54</v>
      </c>
      <c r="N17" s="74">
        <f>Table56[[#This Row],[KVALIFIKĀCIJA  ]]+Table56[[#This Row],[FINĀLS  ]]</f>
        <v>58</v>
      </c>
    </row>
    <row r="18" spans="2:14" x14ac:dyDescent="0.2">
      <c r="B18" s="69">
        <v>11</v>
      </c>
      <c r="C18" s="70">
        <v>5</v>
      </c>
      <c r="D18" s="89" t="s">
        <v>25</v>
      </c>
      <c r="E18" s="72">
        <f>Table56[[#This Row],[KOPVĒRTĒJUMS  ]]+Table56[[#This Row],[KOPVĒRTĒJUMS]]+Table56[[#This Row],[KOPVĒRTĒJUMS ]]</f>
        <v>114</v>
      </c>
      <c r="F18" s="73">
        <v>3</v>
      </c>
      <c r="G18" s="70">
        <v>54</v>
      </c>
      <c r="H18" s="74">
        <f>Table56[[#This Row],[KVALIFIKĀCIJA]]+Table56[[#This Row],[FINĀLS]]</f>
        <v>57</v>
      </c>
      <c r="I18" s="73">
        <v>3</v>
      </c>
      <c r="J18" s="70">
        <v>54</v>
      </c>
      <c r="K18" s="74">
        <f>Table56[[#This Row],[KVALIFIKĀCIJA ]]+Table56[[#This Row],[FINĀLS ]]</f>
        <v>57</v>
      </c>
      <c r="L18" s="73"/>
      <c r="M18" s="70"/>
      <c r="N18" s="74">
        <f>Table56[[#This Row],[KVALIFIKĀCIJA  ]]+Table56[[#This Row],[FINĀLS  ]]</f>
        <v>0</v>
      </c>
    </row>
    <row r="19" spans="2:14" x14ac:dyDescent="0.2">
      <c r="B19" s="69">
        <v>12</v>
      </c>
      <c r="C19" s="70">
        <v>10</v>
      </c>
      <c r="D19" s="89" t="s">
        <v>29</v>
      </c>
      <c r="E19" s="72">
        <f>Table56[[#This Row],[KOPVĒRTĒJUMS  ]]+Table56[[#This Row],[KOPVĒRTĒJUMS]]+Table56[[#This Row],[KOPVĒRTĒJUMS ]]</f>
        <v>112</v>
      </c>
      <c r="F19" s="73">
        <v>2</v>
      </c>
      <c r="G19" s="70">
        <v>54</v>
      </c>
      <c r="H19" s="74">
        <f>Table56[[#This Row],[KVALIFIKĀCIJA]]+Table56[[#This Row],[FINĀLS]]</f>
        <v>56</v>
      </c>
      <c r="I19" s="73">
        <v>2</v>
      </c>
      <c r="J19" s="70">
        <v>54</v>
      </c>
      <c r="K19" s="74">
        <f>Table56[[#This Row],[KVALIFIKĀCIJA ]]+Table56[[#This Row],[FINĀLS ]]</f>
        <v>56</v>
      </c>
      <c r="L19" s="73"/>
      <c r="M19" s="70"/>
      <c r="N19" s="74">
        <f>Table56[[#This Row],[KVALIFIKĀCIJA  ]]+Table56[[#This Row],[FINĀLS  ]]</f>
        <v>0</v>
      </c>
    </row>
    <row r="20" spans="2:14" x14ac:dyDescent="0.2">
      <c r="B20" s="69">
        <v>13</v>
      </c>
      <c r="C20" s="70">
        <v>46</v>
      </c>
      <c r="D20" s="89" t="s">
        <v>47</v>
      </c>
      <c r="E20" s="72">
        <f>Table56[[#This Row],[KOPVĒRTĒJUMS  ]]+Table56[[#This Row],[KOPVĒRTĒJUMS]]+Table56[[#This Row],[KOPVĒRTĒJUMS ]]</f>
        <v>111</v>
      </c>
      <c r="F20" s="76"/>
      <c r="G20" s="72"/>
      <c r="H20" s="74">
        <f>Table56[[#This Row],[KVALIFIKĀCIJA]]+Table56[[#This Row],[FINĀLS]]</f>
        <v>0</v>
      </c>
      <c r="I20" s="73">
        <v>1</v>
      </c>
      <c r="J20" s="70">
        <v>54</v>
      </c>
      <c r="K20" s="74">
        <f>Table56[[#This Row],[KVALIFIKĀCIJA ]]+Table56[[#This Row],[FINĀLS ]]</f>
        <v>55</v>
      </c>
      <c r="L20" s="73">
        <v>2</v>
      </c>
      <c r="M20" s="70">
        <v>54</v>
      </c>
      <c r="N20" s="74">
        <f>Table56[[#This Row],[KVALIFIKĀCIJA  ]]+Table56[[#This Row],[FINĀLS  ]]</f>
        <v>56</v>
      </c>
    </row>
    <row r="21" spans="2:14" x14ac:dyDescent="0.2">
      <c r="B21" s="69">
        <v>14</v>
      </c>
      <c r="C21" s="70">
        <v>19</v>
      </c>
      <c r="D21" s="89" t="s">
        <v>36</v>
      </c>
      <c r="E21" s="72">
        <f>Table56[[#This Row],[KOPVĒRTĒJUMS  ]]+Table56[[#This Row],[KOPVĒRTĒJUMS]]+Table56[[#This Row],[KOPVĒRTĒJUMS ]]</f>
        <v>110</v>
      </c>
      <c r="F21" s="73">
        <v>1</v>
      </c>
      <c r="G21" s="70">
        <v>54</v>
      </c>
      <c r="H21" s="74">
        <f>Table56[[#This Row],[KVALIFIKĀCIJA]]+Table56[[#This Row],[FINĀLS]]</f>
        <v>55</v>
      </c>
      <c r="I21" s="73">
        <v>1</v>
      </c>
      <c r="J21" s="70">
        <v>54</v>
      </c>
      <c r="K21" s="74">
        <f>Table56[[#This Row],[KVALIFIKĀCIJA ]]+Table56[[#This Row],[FINĀLS ]]</f>
        <v>55</v>
      </c>
      <c r="L21" s="73"/>
      <c r="M21" s="70"/>
      <c r="N21" s="74">
        <f>Table56[[#This Row],[KVALIFIKĀCIJA  ]]+Table56[[#This Row],[FINĀLS  ]]</f>
        <v>0</v>
      </c>
    </row>
    <row r="22" spans="2:14" x14ac:dyDescent="0.2">
      <c r="B22" s="69">
        <v>15</v>
      </c>
      <c r="C22" s="70">
        <v>12</v>
      </c>
      <c r="D22" s="89" t="s">
        <v>30</v>
      </c>
      <c r="E22" s="72">
        <f>Table56[[#This Row],[KOPVĒRTĒJUMS  ]]+Table56[[#This Row],[KOPVĒRTĒJUMS]]+Table56[[#This Row],[KOPVĒRTĒJUMS ]]</f>
        <v>63</v>
      </c>
      <c r="F22" s="73">
        <v>2</v>
      </c>
      <c r="G22" s="70">
        <v>61</v>
      </c>
      <c r="H22" s="74">
        <f>Table56[[#This Row],[KVALIFIKĀCIJA]]+Table56[[#This Row],[FINĀLS]]</f>
        <v>63</v>
      </c>
      <c r="I22" s="73"/>
      <c r="J22" s="70"/>
      <c r="K22" s="74">
        <f>Table56[[#This Row],[KVALIFIKĀCIJA ]]+Table56[[#This Row],[FINĀLS ]]</f>
        <v>0</v>
      </c>
      <c r="L22" s="73"/>
      <c r="M22" s="70"/>
      <c r="N22" s="74">
        <f>Table56[[#This Row],[KVALIFIKĀCIJA  ]]+Table56[[#This Row],[FINĀLS  ]]</f>
        <v>0</v>
      </c>
    </row>
    <row r="23" spans="2:14" x14ac:dyDescent="0.2">
      <c r="B23" s="69">
        <v>16</v>
      </c>
      <c r="C23" s="78">
        <v>22</v>
      </c>
      <c r="D23" s="90" t="s">
        <v>57</v>
      </c>
      <c r="E23" s="82">
        <f>Table56[[#This Row],[KOPVĒRTĒJUMS  ]]+Table56[[#This Row],[KOPVĒRTĒJUMS]]+Table56[[#This Row],[KOPVĒRTĒJUMS ]]</f>
        <v>63</v>
      </c>
      <c r="F23" s="76"/>
      <c r="G23" s="72"/>
      <c r="H23" s="83">
        <f>Table56[[#This Row],[KVALIFIKĀCIJA]]+Table56[[#This Row],[FINĀLS]]</f>
        <v>0</v>
      </c>
      <c r="I23" s="76"/>
      <c r="J23" s="72"/>
      <c r="K23" s="83">
        <f>Table56[[#This Row],[KVALIFIKĀCIJA ]]+Table56[[#This Row],[FINĀLS ]]</f>
        <v>0</v>
      </c>
      <c r="L23" s="85">
        <v>2</v>
      </c>
      <c r="M23" s="86">
        <v>61</v>
      </c>
      <c r="N23" s="84">
        <f>Table56[[#This Row],[KVALIFIKĀCIJA  ]]+Table56[[#This Row],[FINĀLS  ]]</f>
        <v>63</v>
      </c>
    </row>
    <row r="24" spans="2:14" x14ac:dyDescent="0.2">
      <c r="B24" s="69">
        <v>17</v>
      </c>
      <c r="C24" s="70">
        <v>48</v>
      </c>
      <c r="D24" s="89" t="s">
        <v>46</v>
      </c>
      <c r="E24" s="72">
        <f>Table56[[#This Row],[KOPVĒRTĒJUMS  ]]+Table56[[#This Row],[KOPVĒRTĒJUMS]]+Table56[[#This Row],[KOPVĒRTĒJUMS ]]</f>
        <v>63</v>
      </c>
      <c r="F24" s="76"/>
      <c r="G24" s="72"/>
      <c r="H24" s="74">
        <f>Table56[[#This Row],[KVALIFIKĀCIJA]]+Table56[[#This Row],[FINĀLS]]</f>
        <v>0</v>
      </c>
      <c r="I24" s="73">
        <v>2</v>
      </c>
      <c r="J24" s="70">
        <v>61</v>
      </c>
      <c r="K24" s="74">
        <f>Table56[[#This Row],[KVALIFIKĀCIJA ]]+Table56[[#This Row],[FINĀLS ]]</f>
        <v>63</v>
      </c>
      <c r="L24" s="73"/>
      <c r="M24" s="70"/>
      <c r="N24" s="74">
        <f>Table56[[#This Row],[KVALIFIKĀCIJA  ]]+Table56[[#This Row],[FINĀLS  ]]</f>
        <v>0</v>
      </c>
    </row>
    <row r="25" spans="2:14" x14ac:dyDescent="0.2">
      <c r="B25" s="69">
        <v>18</v>
      </c>
      <c r="C25" s="78">
        <v>27</v>
      </c>
      <c r="D25" s="87" t="s">
        <v>58</v>
      </c>
      <c r="E25" s="82">
        <f>Table56[[#This Row],[KOPVĒRTĒJUMS  ]]+Table56[[#This Row],[KOPVĒRTĒJUMS]]+Table56[[#This Row],[KOPVĒRTĒJUMS ]]</f>
        <v>62</v>
      </c>
      <c r="F25" s="76"/>
      <c r="G25" s="72"/>
      <c r="H25" s="83">
        <f>Table56[[#This Row],[KVALIFIKĀCIJA]]+Table56[[#This Row],[FINĀLS]]</f>
        <v>0</v>
      </c>
      <c r="I25" s="76"/>
      <c r="J25" s="72"/>
      <c r="K25" s="83">
        <f>Table56[[#This Row],[KVALIFIKĀCIJA ]]+Table56[[#This Row],[FINĀLS ]]</f>
        <v>0</v>
      </c>
      <c r="L25" s="85">
        <v>1</v>
      </c>
      <c r="M25" s="86">
        <v>61</v>
      </c>
      <c r="N25" s="84">
        <f>Table56[[#This Row],[KVALIFIKĀCIJA  ]]+Table56[[#This Row],[FINĀLS  ]]</f>
        <v>62</v>
      </c>
    </row>
    <row r="26" spans="2:14" x14ac:dyDescent="0.2">
      <c r="B26" s="69">
        <v>19</v>
      </c>
      <c r="C26" s="70">
        <v>17</v>
      </c>
      <c r="D26" s="88" t="s">
        <v>33</v>
      </c>
      <c r="E26" s="72">
        <f>Table56[[#This Row],[KOPVĒRTĒJUMS  ]]+Table56[[#This Row],[KOPVĒRTĒJUMS]]+Table56[[#This Row],[KOPVĒRTĒJUMS ]]</f>
        <v>58</v>
      </c>
      <c r="F26" s="73">
        <v>4</v>
      </c>
      <c r="G26" s="70">
        <v>54</v>
      </c>
      <c r="H26" s="74">
        <f>Table56[[#This Row],[KVALIFIKĀCIJA]]+Table56[[#This Row],[FINĀLS]]</f>
        <v>58</v>
      </c>
      <c r="I26" s="73"/>
      <c r="J26" s="70"/>
      <c r="K26" s="74">
        <f>Table56[[#This Row],[KVALIFIKĀCIJA ]]+Table56[[#This Row],[FINĀLS ]]</f>
        <v>0</v>
      </c>
      <c r="L26" s="73"/>
      <c r="M26" s="70"/>
      <c r="N26" s="74">
        <f>Table56[[#This Row],[KVALIFIKĀCIJA  ]]+Table56[[#This Row],[FINĀLS  ]]</f>
        <v>0</v>
      </c>
    </row>
    <row r="27" spans="2:14" x14ac:dyDescent="0.2">
      <c r="B27" s="69">
        <v>20</v>
      </c>
      <c r="C27" s="70">
        <v>18</v>
      </c>
      <c r="D27" s="89" t="s">
        <v>34</v>
      </c>
      <c r="E27" s="72">
        <f>Table56[[#This Row],[KOPVĒRTĒJUMS  ]]+Table56[[#This Row],[KOPVĒRTĒJUMS]]+Table56[[#This Row],[KOPVĒRTĒJUMS ]]</f>
        <v>57</v>
      </c>
      <c r="F27" s="73">
        <v>3</v>
      </c>
      <c r="G27" s="70">
        <v>54</v>
      </c>
      <c r="H27" s="74">
        <f>Table56[[#This Row],[KVALIFIKĀCIJA]]+Table56[[#This Row],[FINĀLS]]</f>
        <v>57</v>
      </c>
      <c r="I27" s="73"/>
      <c r="J27" s="70"/>
      <c r="K27" s="74">
        <f>Table56[[#This Row],[KVALIFIKĀCIJA ]]+Table56[[#This Row],[FINĀLS ]]</f>
        <v>0</v>
      </c>
      <c r="L27" s="73"/>
      <c r="M27" s="70"/>
      <c r="N27" s="74">
        <f>Table56[[#This Row],[KVALIFIKĀCIJA  ]]+Table56[[#This Row],[FINĀLS  ]]</f>
        <v>0</v>
      </c>
    </row>
    <row r="28" spans="2:14" x14ac:dyDescent="0.2">
      <c r="B28" s="69">
        <v>21</v>
      </c>
      <c r="C28" s="78">
        <v>41</v>
      </c>
      <c r="D28" s="88" t="s">
        <v>59</v>
      </c>
      <c r="E28" s="82">
        <f>Table56[[#This Row],[KOPVĒRTĒJUMS  ]]+Table56[[#This Row],[KOPVĒRTĒJUMS]]+Table56[[#This Row],[KOPVĒRTĒJUMS ]]</f>
        <v>57</v>
      </c>
      <c r="F28" s="76"/>
      <c r="G28" s="72"/>
      <c r="H28" s="83">
        <f>Table56[[#This Row],[KVALIFIKĀCIJA]]+Table56[[#This Row],[FINĀLS]]</f>
        <v>0</v>
      </c>
      <c r="I28" s="76"/>
      <c r="J28" s="72"/>
      <c r="K28" s="83">
        <f>Table56[[#This Row],[KVALIFIKĀCIJA ]]+Table56[[#This Row],[FINĀLS ]]</f>
        <v>0</v>
      </c>
      <c r="L28" s="85">
        <v>3</v>
      </c>
      <c r="M28" s="86">
        <v>54</v>
      </c>
      <c r="N28" s="84">
        <f>Table56[[#This Row],[KVALIFIKĀCIJA  ]]+Table56[[#This Row],[FINĀLS  ]]</f>
        <v>57</v>
      </c>
    </row>
    <row r="29" spans="2:14" x14ac:dyDescent="0.2">
      <c r="B29" s="69">
        <v>22</v>
      </c>
      <c r="C29" s="78">
        <v>55</v>
      </c>
      <c r="D29" s="91" t="s">
        <v>60</v>
      </c>
      <c r="E29" s="82">
        <f>Table56[[#This Row],[KOPVĒRTĒJUMS  ]]+Table56[[#This Row],[KOPVĒRTĒJUMS]]+Table56[[#This Row],[KOPVĒRTĒJUMS ]]</f>
        <v>56</v>
      </c>
      <c r="F29" s="76"/>
      <c r="G29" s="72"/>
      <c r="H29" s="83">
        <f>Table56[[#This Row],[KVALIFIKĀCIJA]]+Table56[[#This Row],[FINĀLS]]</f>
        <v>0</v>
      </c>
      <c r="I29" s="76"/>
      <c r="J29" s="72"/>
      <c r="K29" s="83">
        <f>Table56[[#This Row],[KVALIFIKĀCIJA ]]+Table56[[#This Row],[FINĀLS ]]</f>
        <v>0</v>
      </c>
      <c r="L29" s="85">
        <v>2</v>
      </c>
      <c r="M29" s="86">
        <v>54</v>
      </c>
      <c r="N29" s="84">
        <f>Table56[[#This Row],[KVALIFIKĀCIJA  ]]+Table56[[#This Row],[FINĀLS  ]]</f>
        <v>56</v>
      </c>
    </row>
    <row r="30" spans="2:14" x14ac:dyDescent="0.2">
      <c r="B30" s="69">
        <v>23</v>
      </c>
      <c r="C30" s="70">
        <v>14</v>
      </c>
      <c r="D30" s="92" t="s">
        <v>38</v>
      </c>
      <c r="E30" s="72">
        <f>Table56[[#This Row],[KOPVĒRTĒJUMS  ]]+Table56[[#This Row],[KOPVĒRTĒJUMS]]+Table56[[#This Row],[KOPVĒRTĒJUMS ]]</f>
        <v>55</v>
      </c>
      <c r="F30" s="73">
        <v>1</v>
      </c>
      <c r="G30" s="70">
        <v>54</v>
      </c>
      <c r="H30" s="74">
        <f>Table56[[#This Row],[KVALIFIKĀCIJA]]+Table56[[#This Row],[FINĀLS]]</f>
        <v>55</v>
      </c>
      <c r="I30" s="73"/>
      <c r="J30" s="70"/>
      <c r="K30" s="74">
        <f>Table56[[#This Row],[KVALIFIKĀCIJA ]]+Table56[[#This Row],[FINĀLS ]]</f>
        <v>0</v>
      </c>
      <c r="L30" s="73"/>
      <c r="M30" s="70"/>
      <c r="N30" s="74">
        <f>Table56[[#This Row],[KVALIFIKĀCIJA  ]]+Table56[[#This Row],[FINĀLS  ]]</f>
        <v>0</v>
      </c>
    </row>
    <row r="31" spans="2:14" x14ac:dyDescent="0.2">
      <c r="B31" s="69">
        <v>24</v>
      </c>
      <c r="C31" s="70">
        <v>11</v>
      </c>
      <c r="D31" s="92" t="s">
        <v>31</v>
      </c>
      <c r="E31" s="72">
        <f>Table56[[#This Row],[KOPVĒRTĒJUMS  ]]+Table56[[#This Row],[KOPVĒRTĒJUMS]]+Table56[[#This Row],[KOPVĒRTĒJUMS ]]</f>
        <v>55</v>
      </c>
      <c r="F31" s="73">
        <v>1</v>
      </c>
      <c r="G31" s="70">
        <v>54</v>
      </c>
      <c r="H31" s="74">
        <f>Table56[[#This Row],[KVALIFIKĀCIJA]]+Table56[[#This Row],[FINĀLS]]</f>
        <v>55</v>
      </c>
      <c r="I31" s="73"/>
      <c r="J31" s="70"/>
      <c r="K31" s="74">
        <f>Table56[[#This Row],[KVALIFIKĀCIJA ]]+Table56[[#This Row],[FINĀLS ]]</f>
        <v>0</v>
      </c>
      <c r="L31" s="73"/>
      <c r="M31" s="70"/>
      <c r="N31" s="74">
        <f>Table56[[#This Row],[KVALIFIKĀCIJA  ]]+Table56[[#This Row],[FINĀLS  ]]</f>
        <v>0</v>
      </c>
    </row>
    <row r="32" spans="2:14" x14ac:dyDescent="0.2">
      <c r="B32" s="69">
        <v>25</v>
      </c>
      <c r="C32" s="78">
        <v>82</v>
      </c>
      <c r="D32" s="87" t="s">
        <v>63</v>
      </c>
      <c r="E32" s="82">
        <f>Table56[[#This Row],[KOPVĒRTĒJUMS  ]]+Table56[[#This Row],[KOPVĒRTĒJUMS]]+Table56[[#This Row],[KOPVĒRTĒJUMS ]]</f>
        <v>55</v>
      </c>
      <c r="F32" s="76"/>
      <c r="G32" s="72"/>
      <c r="H32" s="83">
        <f>Table56[[#This Row],[KVALIFIKĀCIJA]]+Table56[[#This Row],[FINĀLS]]</f>
        <v>0</v>
      </c>
      <c r="I32" s="76"/>
      <c r="J32" s="72"/>
      <c r="K32" s="83">
        <f>Table56[[#This Row],[KVALIFIKĀCIJA ]]+Table56[[#This Row],[FINĀLS ]]</f>
        <v>0</v>
      </c>
      <c r="L32" s="85">
        <v>1</v>
      </c>
      <c r="M32" s="86">
        <v>54</v>
      </c>
      <c r="N32" s="84">
        <f>Table56[[#This Row],[KVALIFIKĀCIJA  ]]+Table56[[#This Row],[FINĀLS  ]]</f>
        <v>55</v>
      </c>
    </row>
    <row r="33" spans="2:14" x14ac:dyDescent="0.2">
      <c r="B33" s="69">
        <v>26</v>
      </c>
      <c r="C33" s="78">
        <v>66</v>
      </c>
      <c r="D33" s="87" t="s">
        <v>62</v>
      </c>
      <c r="E33" s="82">
        <f>Table56[[#This Row],[KOPVĒRTĒJUMS  ]]+Table56[[#This Row],[KOPVĒRTĒJUMS]]+Table56[[#This Row],[KOPVĒRTĒJUMS ]]</f>
        <v>55</v>
      </c>
      <c r="F33" s="76"/>
      <c r="G33" s="72"/>
      <c r="H33" s="83">
        <f>Table56[[#This Row],[KVALIFIKĀCIJA]]+Table56[[#This Row],[FINĀLS]]</f>
        <v>0</v>
      </c>
      <c r="I33" s="76"/>
      <c r="J33" s="72"/>
      <c r="K33" s="83">
        <f>Table56[[#This Row],[KVALIFIKĀCIJA ]]+Table56[[#This Row],[FINĀLS ]]</f>
        <v>0</v>
      </c>
      <c r="L33" s="85">
        <v>1</v>
      </c>
      <c r="M33" s="86">
        <v>54</v>
      </c>
      <c r="N33" s="84">
        <f>Table56[[#This Row],[KVALIFIKĀCIJA  ]]+Table56[[#This Row],[FINĀLS  ]]</f>
        <v>55</v>
      </c>
    </row>
    <row r="34" spans="2:14" x14ac:dyDescent="0.2">
      <c r="B34" s="69">
        <v>27</v>
      </c>
      <c r="C34" s="70">
        <v>15</v>
      </c>
      <c r="D34" s="92" t="s">
        <v>37</v>
      </c>
      <c r="E34" s="72">
        <f>Table56[[#This Row],[KOPVĒRTĒJUMS  ]]+Table56[[#This Row],[KOPVĒRTĒJUMS]]+Table56[[#This Row],[KOPVĒRTĒJUMS ]]</f>
        <v>0.5</v>
      </c>
      <c r="F34" s="73">
        <v>0.5</v>
      </c>
      <c r="G34" s="70">
        <v>0</v>
      </c>
      <c r="H34" s="74">
        <f>Table56[[#This Row],[KVALIFIKĀCIJA]]+Table56[[#This Row],[FINĀLS]]</f>
        <v>0.5</v>
      </c>
      <c r="I34" s="73"/>
      <c r="J34" s="70"/>
      <c r="K34" s="74">
        <f>Table56[[#This Row],[KVALIFIKĀCIJA ]]+Table56[[#This Row],[FINĀLS ]]</f>
        <v>0</v>
      </c>
      <c r="L34" s="73"/>
      <c r="M34" s="70"/>
      <c r="N34" s="74">
        <f>Table56[[#This Row],[KVALIFIKĀCIJA  ]]+Table56[[#This Row],[FINĀLS  ]]</f>
        <v>0</v>
      </c>
    </row>
    <row r="35" spans="2:14" x14ac:dyDescent="0.2">
      <c r="B35" s="69">
        <v>28</v>
      </c>
      <c r="C35" s="78">
        <v>45</v>
      </c>
      <c r="D35" s="87" t="s">
        <v>70</v>
      </c>
      <c r="E35" s="82">
        <f>Table56[[#This Row],[KOPVĒRTĒJUMS  ]]+Table56[[#This Row],[KOPVĒRTĒJUMS]]+Table56[[#This Row],[KOPVĒRTĒJUMS ]]</f>
        <v>0</v>
      </c>
      <c r="F35" s="76"/>
      <c r="G35" s="72"/>
      <c r="H35" s="83">
        <f>Table56[[#This Row],[KVALIFIKĀCIJA]]+Table56[[#This Row],[FINĀLS]]</f>
        <v>0</v>
      </c>
      <c r="I35" s="76"/>
      <c r="J35" s="72"/>
      <c r="K35" s="83">
        <f>Table56[[#This Row],[KVALIFIKĀCIJA ]]+Table56[[#This Row],[FINĀLS ]]</f>
        <v>0</v>
      </c>
      <c r="L35" s="85">
        <v>0</v>
      </c>
      <c r="M35" s="86">
        <v>0</v>
      </c>
      <c r="N35" s="84">
        <f>Table56[[#This Row],[KVALIFIKĀCIJA  ]]+Table56[[#This Row],[FINĀLS  ]]</f>
        <v>0</v>
      </c>
    </row>
    <row r="36" spans="2:14" x14ac:dyDescent="0.2">
      <c r="B36" s="69">
        <v>29</v>
      </c>
      <c r="C36" s="78">
        <v>63</v>
      </c>
      <c r="D36" s="87" t="s">
        <v>61</v>
      </c>
      <c r="E36" s="82">
        <f>Table56[[#This Row],[KOPVĒRTĒJUMS  ]]+Table56[[#This Row],[KOPVĒRTĒJUMS]]+Table56[[#This Row],[KOPVĒRTĒJUMS ]]</f>
        <v>0</v>
      </c>
      <c r="F36" s="76"/>
      <c r="G36" s="72"/>
      <c r="H36" s="83">
        <f>Table56[[#This Row],[KVALIFIKĀCIJA]]+Table56[[#This Row],[FINĀLS]]</f>
        <v>0</v>
      </c>
      <c r="I36" s="76"/>
      <c r="J36" s="72"/>
      <c r="K36" s="83">
        <f>Table56[[#This Row],[KVALIFIKĀCIJA ]]+Table56[[#This Row],[FINĀLS ]]</f>
        <v>0</v>
      </c>
      <c r="L36" s="85">
        <v>0</v>
      </c>
      <c r="M36" s="86">
        <v>0</v>
      </c>
      <c r="N36" s="84">
        <f>Table56[[#This Row],[KVALIFIKĀCIJA  ]]+Table56[[#This Row],[FINĀLS  ]]</f>
        <v>0</v>
      </c>
    </row>
  </sheetData>
  <mergeCells count="6">
    <mergeCell ref="F5:H5"/>
    <mergeCell ref="F6:H6"/>
    <mergeCell ref="L5:N5"/>
    <mergeCell ref="L6:N6"/>
    <mergeCell ref="I5:K5"/>
    <mergeCell ref="I6:K6"/>
  </mergeCells>
  <conditionalFormatting sqref="C21:C27 C36">
    <cfRule type="duplicateValues" dxfId="17" priority="1"/>
    <cfRule type="duplicateValues" dxfId="16" priority="2"/>
  </conditionalFormatting>
  <conditionalFormatting sqref="C8:C20">
    <cfRule type="duplicateValues" dxfId="15" priority="3"/>
    <cfRule type="duplicateValues" dxfId="14" priority="4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2022-09-06T18:01:19Z</cp:lastPrinted>
  <dcterms:created xsi:type="dcterms:W3CDTF">2017-04-26T13:26:57Z</dcterms:created>
  <dcterms:modified xsi:type="dcterms:W3CDTF">2022-10-15T04:39:31Z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2022-09-06T18:49:16Z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5c9cdff6-ed48-4c4e-a3a0-820817218362</vt:lpwstr>
  </property>
  <property fmtid="{D5CDD505-2E9C-101B-9397-08002B2CF9AE}" pid="8" name="MSIP_Label_49aa7217-ffdb-4b20-93f6-d4a846931f54_ContentBits">
    <vt:lpwstr>2</vt:lpwstr>
  </property>
</Properties>
</file>