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1"/>
  </bookViews>
  <sheets>
    <sheet name="Lapa1" sheetId="1" r:id="rId1"/>
    <sheet name="Lapa2" sheetId="2" r:id="rId2"/>
  </sheets>
  <definedNames>
    <definedName name="_xlnm.Print_Area" localSheetId="0">Lapa1!$A$1:$O$83</definedName>
    <definedName name="_xlnm.Print_Titles" localSheetId="0">Lapa1!$1:$3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/>
  <c r="Q4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R5"/>
  <c r="R6"/>
  <c r="R7"/>
  <c r="R8"/>
  <c r="R9"/>
  <c r="R10"/>
  <c r="R11"/>
  <c r="R12"/>
  <c r="R13"/>
  <c r="R14"/>
  <c r="R15"/>
  <c r="R17"/>
  <c r="R19"/>
  <c r="R20"/>
  <c r="R22"/>
  <c r="R23"/>
  <c r="R25"/>
  <c r="R26"/>
  <c r="R28"/>
  <c r="R29"/>
  <c r="R31"/>
  <c r="R33"/>
  <c r="R34"/>
  <c r="R37"/>
  <c r="R38"/>
  <c r="R39"/>
  <c r="R40"/>
  <c r="R41"/>
  <c r="R42"/>
  <c r="R43"/>
  <c r="R44"/>
  <c r="R16"/>
  <c r="R18"/>
  <c r="R21"/>
  <c r="R24"/>
  <c r="R27"/>
  <c r="R30"/>
  <c r="R32"/>
  <c r="R35"/>
  <c r="R36"/>
  <c r="R45"/>
  <c r="R4"/>
  <c r="N22" i="1"/>
  <c r="P22"/>
  <c r="Q22"/>
  <c r="P8"/>
  <c r="P9"/>
  <c r="P13"/>
  <c r="P12"/>
  <c r="P10"/>
  <c r="P11"/>
  <c r="P16"/>
  <c r="P15"/>
  <c r="P14"/>
  <c r="P17"/>
  <c r="P18"/>
  <c r="P20"/>
  <c r="P21"/>
  <c r="P23"/>
  <c r="P24"/>
  <c r="P19"/>
  <c r="P25"/>
  <c r="P26"/>
  <c r="P29"/>
  <c r="P30"/>
  <c r="P31"/>
  <c r="P32"/>
  <c r="P33"/>
  <c r="P34"/>
  <c r="P35"/>
  <c r="P36"/>
  <c r="P37"/>
  <c r="P38"/>
  <c r="P39"/>
  <c r="P40"/>
  <c r="P41"/>
  <c r="P42"/>
  <c r="P45"/>
  <c r="P46"/>
  <c r="P47"/>
  <c r="P48"/>
  <c r="P49"/>
  <c r="P50"/>
  <c r="P51"/>
  <c r="P52"/>
  <c r="P53"/>
  <c r="P54"/>
  <c r="P55"/>
  <c r="P56"/>
  <c r="P57"/>
  <c r="P58"/>
  <c r="P59"/>
  <c r="P60"/>
  <c r="P61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7"/>
  <c r="N83"/>
  <c r="Q83"/>
  <c r="N60"/>
  <c r="Q60"/>
  <c r="N59"/>
  <c r="Q59"/>
  <c r="N41"/>
  <c r="Q41"/>
  <c r="N24"/>
  <c r="Q24"/>
  <c r="N21"/>
  <c r="Q21"/>
  <c r="N16"/>
  <c r="Q16"/>
  <c r="N19"/>
  <c r="Q19"/>
  <c r="N23"/>
  <c r="Q23"/>
  <c r="N25"/>
  <c r="Q25"/>
  <c r="N8"/>
  <c r="Q8"/>
  <c r="N9"/>
  <c r="Q9"/>
  <c r="N13"/>
  <c r="Q13"/>
  <c r="N14"/>
  <c r="Q14"/>
  <c r="N12"/>
  <c r="Q12"/>
  <c r="N20"/>
  <c r="Q20"/>
  <c r="N18"/>
  <c r="Q18"/>
  <c r="N15"/>
  <c r="Q15"/>
  <c r="N17"/>
  <c r="Q17"/>
  <c r="N26"/>
  <c r="Q26"/>
  <c r="N10"/>
  <c r="Q10"/>
  <c r="N11"/>
  <c r="Q11"/>
  <c r="N30"/>
  <c r="Q30"/>
  <c r="N29"/>
  <c r="N31"/>
  <c r="Q31"/>
  <c r="N32"/>
  <c r="Q32"/>
  <c r="N35"/>
  <c r="Q35"/>
  <c r="N33"/>
  <c r="Q33"/>
  <c r="N36"/>
  <c r="Q36"/>
  <c r="N38"/>
  <c r="Q38"/>
  <c r="N34"/>
  <c r="Q34"/>
  <c r="N40"/>
  <c r="Q40"/>
  <c r="N42"/>
  <c r="Q42"/>
  <c r="N37"/>
  <c r="Q37"/>
  <c r="N39"/>
  <c r="Q39"/>
  <c r="N47"/>
  <c r="Q47"/>
  <c r="N49"/>
  <c r="Q49"/>
  <c r="N45"/>
  <c r="Q45"/>
  <c r="N48"/>
  <c r="Q48"/>
  <c r="N46"/>
  <c r="Q46"/>
  <c r="N55"/>
  <c r="Q55"/>
  <c r="N52"/>
  <c r="Q52"/>
  <c r="N53"/>
  <c r="Q53"/>
  <c r="N54"/>
  <c r="Q54"/>
  <c r="N58"/>
  <c r="Q58"/>
  <c r="N51"/>
  <c r="Q51"/>
  <c r="N57"/>
  <c r="Q57"/>
  <c r="N61"/>
  <c r="Q61"/>
  <c r="N50"/>
  <c r="Q50"/>
  <c r="N56"/>
  <c r="Q56"/>
  <c r="N64"/>
  <c r="Q64"/>
  <c r="N65"/>
  <c r="Q65"/>
  <c r="N67"/>
  <c r="Q67"/>
  <c r="N66"/>
  <c r="Q66"/>
  <c r="N78"/>
  <c r="Q78"/>
  <c r="N70"/>
  <c r="Q70"/>
  <c r="N80"/>
  <c r="Q80"/>
  <c r="N81"/>
  <c r="Q81"/>
  <c r="N76"/>
  <c r="Q76"/>
  <c r="N74"/>
  <c r="Q74"/>
  <c r="N71"/>
  <c r="Q71"/>
  <c r="N73"/>
  <c r="Q73"/>
  <c r="N72"/>
  <c r="Q72"/>
  <c r="N77"/>
  <c r="Q77"/>
  <c r="N68"/>
  <c r="Q68"/>
  <c r="N75"/>
  <c r="Q75"/>
  <c r="N82"/>
  <c r="Q82"/>
  <c r="N69"/>
  <c r="Q69"/>
  <c r="N79"/>
  <c r="Q79"/>
  <c r="N7"/>
  <c r="Q7"/>
  <c r="R22"/>
  <c r="O22"/>
  <c r="R79"/>
  <c r="R68"/>
  <c r="R49"/>
  <c r="R71"/>
  <c r="R67"/>
  <c r="R50"/>
  <c r="R55"/>
  <c r="R77"/>
  <c r="R70"/>
  <c r="R65"/>
  <c r="R54"/>
  <c r="R47"/>
  <c r="O41"/>
  <c r="Q29"/>
  <c r="R83"/>
  <c r="R82"/>
  <c r="R72"/>
  <c r="R76"/>
  <c r="R78"/>
  <c r="R64"/>
  <c r="R57"/>
  <c r="R53"/>
  <c r="R48"/>
  <c r="R35"/>
  <c r="R80"/>
  <c r="R58"/>
  <c r="R69"/>
  <c r="R74"/>
  <c r="R61"/>
  <c r="R46"/>
  <c r="R40"/>
  <c r="R75"/>
  <c r="R73"/>
  <c r="R81"/>
  <c r="R66"/>
  <c r="R56"/>
  <c r="R51"/>
  <c r="R52"/>
  <c r="R45"/>
  <c r="R60"/>
  <c r="R59"/>
  <c r="R12"/>
  <c r="R15"/>
  <c r="R20"/>
  <c r="R19"/>
  <c r="R16"/>
  <c r="R7"/>
  <c r="R8"/>
  <c r="R10"/>
  <c r="R14"/>
  <c r="R21"/>
  <c r="R25"/>
  <c r="R13"/>
  <c r="R24"/>
  <c r="R9"/>
  <c r="R11"/>
  <c r="R17"/>
  <c r="R23"/>
  <c r="R26"/>
  <c r="R18"/>
  <c r="O83"/>
  <c r="O60"/>
  <c r="O59"/>
  <c r="O24"/>
  <c r="O11"/>
  <c r="O19"/>
  <c r="O21"/>
  <c r="O23"/>
  <c r="O7"/>
  <c r="O25"/>
  <c r="O16"/>
  <c r="O50"/>
  <c r="O69"/>
  <c r="O77"/>
  <c r="O15"/>
  <c r="O14"/>
  <c r="O10"/>
  <c r="O8"/>
  <c r="O26"/>
  <c r="O20"/>
  <c r="O9"/>
  <c r="O12"/>
  <c r="O17"/>
  <c r="O13"/>
  <c r="O18"/>
  <c r="O70"/>
  <c r="O65"/>
  <c r="O58"/>
  <c r="O49"/>
  <c r="O64"/>
  <c r="O61"/>
  <c r="O54"/>
  <c r="O46"/>
  <c r="O47"/>
  <c r="O40"/>
  <c r="O33"/>
  <c r="O29"/>
  <c r="O74"/>
  <c r="O55"/>
  <c r="O75"/>
  <c r="O73"/>
  <c r="O81"/>
  <c r="O66"/>
  <c r="O57"/>
  <c r="O53"/>
  <c r="O48"/>
  <c r="O30"/>
  <c r="O79"/>
  <c r="O68"/>
  <c r="O71"/>
  <c r="O80"/>
  <c r="O67"/>
  <c r="O56"/>
  <c r="O51"/>
  <c r="O52"/>
  <c r="O45"/>
  <c r="O39"/>
  <c r="O35"/>
  <c r="O38"/>
  <c r="O31"/>
  <c r="O34"/>
  <c r="O37"/>
  <c r="O32"/>
  <c r="O42"/>
  <c r="O36"/>
  <c r="O72"/>
  <c r="O78"/>
  <c r="O82"/>
  <c r="O76"/>
  <c r="R29"/>
  <c r="R41"/>
  <c r="R36"/>
  <c r="R38"/>
  <c r="R39"/>
  <c r="R33"/>
  <c r="R31"/>
  <c r="R32"/>
  <c r="R34"/>
  <c r="R42"/>
  <c r="R37"/>
  <c r="R30"/>
</calcChain>
</file>

<file path=xl/sharedStrings.xml><?xml version="1.0" encoding="utf-8"?>
<sst xmlns="http://schemas.openxmlformats.org/spreadsheetml/2006/main" count="246" uniqueCount="165">
  <si>
    <t>No.</t>
  </si>
  <si>
    <t>Name</t>
  </si>
  <si>
    <t>Vadims SELECKIS &amp; Sanita SELECKA</t>
  </si>
  <si>
    <t>Ivar HAABSAAR &amp; Ullar SIKK</t>
  </si>
  <si>
    <t>Arvet ADSON &amp; Marek KRUUSENVALD</t>
  </si>
  <si>
    <t>Juris JANSONS &amp; Edgars JANSONS</t>
  </si>
  <si>
    <t>Imants RUMBA &amp; Janis ROZENSTEINS</t>
  </si>
  <si>
    <t>Ivo RUMBA &amp; Pavels SAROVS</t>
  </si>
  <si>
    <t>Antons BREHOVS &amp; Deniss BOLSAKOVS</t>
  </si>
  <si>
    <t>Pauls FEODOROVS &amp; Valters FEODOROVS</t>
  </si>
  <si>
    <t>Andrejs MUSAJEVS &amp; Jurgis KOCANS</t>
  </si>
  <si>
    <t>N.p.k</t>
  </si>
  <si>
    <t>Starta Nr</t>
  </si>
  <si>
    <t>CT1</t>
  </si>
  <si>
    <t>Hendrik LAUR</t>
  </si>
  <si>
    <t>Daividas RUDOKAS</t>
  </si>
  <si>
    <t>Povilas IGNATAVICIUS</t>
  </si>
  <si>
    <t>Intars VEIGULIS</t>
  </si>
  <si>
    <t>Raido OLEVI</t>
  </si>
  <si>
    <t>Laisvidas UZDRA</t>
  </si>
  <si>
    <t>Jonas KARKLELIS</t>
  </si>
  <si>
    <t>Ainars PLAUCS</t>
  </si>
  <si>
    <t>Mareks APINIS</t>
  </si>
  <si>
    <t>Kaspar VAHK</t>
  </si>
  <si>
    <t>Norbert MECHOVIC</t>
  </si>
  <si>
    <t>Vieta</t>
  </si>
  <si>
    <t>Punkti</t>
  </si>
  <si>
    <t>ATV Sport</t>
  </si>
  <si>
    <t>Andris SALAGINOVS</t>
  </si>
  <si>
    <t>Girts APELIS</t>
  </si>
  <si>
    <t>Gedas KALINAUSKAS</t>
  </si>
  <si>
    <t>Andrius DIRZYS</t>
  </si>
  <si>
    <t>Rokas BUTAVICIUS</t>
  </si>
  <si>
    <t>Ilmars LUBINS</t>
  </si>
  <si>
    <t>Ivars LOCMELIS</t>
  </si>
  <si>
    <t>Aleksandrs VASILJEVS</t>
  </si>
  <si>
    <t>Inta Kristiana CIPRUSA</t>
  </si>
  <si>
    <t>Raimonds BORDANS</t>
  </si>
  <si>
    <t>Klavs PRICINS</t>
  </si>
  <si>
    <t>Dainis IGNATANS</t>
  </si>
  <si>
    <t>Maris SLAIDINS</t>
  </si>
  <si>
    <t>ATV Hobijs</t>
  </si>
  <si>
    <t>ATV Hobijs 750</t>
  </si>
  <si>
    <t>Rolands PURAVS</t>
  </si>
  <si>
    <t>Janis BURKA</t>
  </si>
  <si>
    <t>Tomas MIKULENAS</t>
  </si>
  <si>
    <t>Raivis SKOBOLEVS</t>
  </si>
  <si>
    <t>Andis VIETNIEKS</t>
  </si>
  <si>
    <t>Roberts MALCENIEKS</t>
  </si>
  <si>
    <t>Kristaps BERGS</t>
  </si>
  <si>
    <t>Martins NAGLIS</t>
  </si>
  <si>
    <t>Valdis MELUSKANS</t>
  </si>
  <si>
    <t>Guntis LAZDINS</t>
  </si>
  <si>
    <t>Normunds KALNINS</t>
  </si>
  <si>
    <t>Guntars MELBARDIS</t>
  </si>
  <si>
    <t>Renars Kristians KALNINS</t>
  </si>
  <si>
    <t>Janis STONKA</t>
  </si>
  <si>
    <t>Rugāji Trophy 2018</t>
  </si>
  <si>
    <t>Ernests Purakalns &amp; Dāvis Drubiņš</t>
  </si>
  <si>
    <t>Ullar AHI &amp; Indrek PALUTEDER</t>
  </si>
  <si>
    <t>Aivis JAPINS &amp; Aigars RAGOVSKIS&amp; Ints Freibergs</t>
  </si>
  <si>
    <t>Edgars KOVALS</t>
  </si>
  <si>
    <t>Gunars BUCENIEKS</t>
  </si>
  <si>
    <t>Artis ZVIEDRIS</t>
  </si>
  <si>
    <t>Ovidijus VYSNIAUSKAS</t>
  </si>
  <si>
    <t>Maris CEPELS</t>
  </si>
  <si>
    <t>Aigars LAZDINS</t>
  </si>
  <si>
    <t>SignālsEM 2018</t>
  </si>
  <si>
    <t>Peep JUUST</t>
  </si>
  <si>
    <t>Peeter RIDSALU</t>
  </si>
  <si>
    <t>Lejasciems Trophy</t>
  </si>
  <si>
    <t>Zante Trophy 2018</t>
  </si>
  <si>
    <t>Kopā</t>
  </si>
  <si>
    <t>Edgars SNEPSTS</t>
  </si>
  <si>
    <t>LATVIJAS KAUSA CANAM TROPHY 2018 GADA KOPVĒRTĒJUMS</t>
  </si>
  <si>
    <t>Dīķsalas Trophy</t>
  </si>
  <si>
    <t>Tonu Zeiger &amp; Enar Viljama</t>
  </si>
  <si>
    <t>Ikmelt Virgo &amp; Raino Kleemann</t>
  </si>
  <si>
    <t>Oliver Laug &amp; Marto Laats</t>
  </si>
  <si>
    <t>Raivo Kruusmann &amp; Martt Ungert</t>
  </si>
  <si>
    <t>Simon Johanson &amp; Marino Viinalass</t>
  </si>
  <si>
    <t>Aivaras Maculevicius</t>
  </si>
  <si>
    <t>Valdis Meluškāns</t>
  </si>
  <si>
    <t>Artūrs Vekters</t>
  </si>
  <si>
    <t>Aleksandrs Paņins</t>
  </si>
  <si>
    <t>Min</t>
  </si>
  <si>
    <t>Bez</t>
  </si>
  <si>
    <t>Andrejs BREHOVS &amp; Vitalijs ALEKSANDRS &amp; Artūrs VITOLS</t>
  </si>
  <si>
    <t>Kristaps raipalis &amp; Kārlis Daukšāns &amp; Edgars Rēdelis</t>
  </si>
  <si>
    <t>Edijs Veips &amp; Rihards Veips</t>
  </si>
  <si>
    <t xml:space="preserve"> Normunds Stūrītis</t>
  </si>
  <si>
    <t>Arnis Pušs</t>
  </si>
  <si>
    <t>Ints Freibergs</t>
  </si>
  <si>
    <t>Juris Ločmelis</t>
  </si>
  <si>
    <t>Ivars Ozols</t>
  </si>
  <si>
    <t>Janis Lazdans</t>
  </si>
  <si>
    <t>Aldis Špons</t>
  </si>
  <si>
    <t>Guntis Lukševics</t>
  </si>
  <si>
    <t>Gints Saveļjevs</t>
  </si>
  <si>
    <t>Aivars Meldrājs</t>
  </si>
  <si>
    <t>Kristaps Lazdiņš</t>
  </si>
  <si>
    <t>Vladimirs Zvingulis</t>
  </si>
  <si>
    <t>Imants Vēliņš</t>
  </si>
  <si>
    <t>Guntis Skudra</t>
  </si>
  <si>
    <t>Sergejs Mališevs</t>
  </si>
  <si>
    <t>Aivars Taraneks</t>
  </si>
  <si>
    <t>Aigars Mizga</t>
  </si>
  <si>
    <t>Māris Dreimanis</t>
  </si>
  <si>
    <t>Jānis Šarakovs</t>
  </si>
  <si>
    <t>Nakts Labirints</t>
  </si>
  <si>
    <t>vieta</t>
  </si>
  <si>
    <t>punkti</t>
  </si>
  <si>
    <t xml:space="preserve">Rugāji Trophy </t>
  </si>
  <si>
    <t>Signāls EM Trophy</t>
  </si>
  <si>
    <t>Lejasciema Trophy 2018</t>
  </si>
  <si>
    <t>Taurages Ruodo 2018</t>
  </si>
  <si>
    <t>Ērgļu izaicinājums</t>
  </si>
  <si>
    <t xml:space="preserve">vieta </t>
  </si>
  <si>
    <t>Nāksies</t>
  </si>
  <si>
    <t>Vairis Zariņš</t>
  </si>
  <si>
    <t>Olegs Žavoronkovs</t>
  </si>
  <si>
    <t>4x4 Ropaži</t>
  </si>
  <si>
    <t>Viktors Pahomovs</t>
  </si>
  <si>
    <t>Ģirtd Kārkliņš</t>
  </si>
  <si>
    <t>Jānis Vērslavs</t>
  </si>
  <si>
    <t>Mārtiņš Kaļķis</t>
  </si>
  <si>
    <t>Linda Kaļķe</t>
  </si>
  <si>
    <t>Jēkabs Kaļķis</t>
  </si>
  <si>
    <t>Jānis Kaļķis</t>
  </si>
  <si>
    <t>Zita Kalniņa</t>
  </si>
  <si>
    <t>Edgars Miķelsons</t>
  </si>
  <si>
    <t>Egita Kaktiņa</t>
  </si>
  <si>
    <t>HEINRIHS JANOVSKIS</t>
  </si>
  <si>
    <t>REINIS LILEINSTEINS</t>
  </si>
  <si>
    <t>MODRIS VOLKSONS</t>
  </si>
  <si>
    <t>Mikus Tauters</t>
  </si>
  <si>
    <t>Dāvis Bremze</t>
  </si>
  <si>
    <t>Ivars Ozoliņš</t>
  </si>
  <si>
    <t>Juris Ozoliņš</t>
  </si>
  <si>
    <t>Kovnackis</t>
  </si>
  <si>
    <t xml:space="preserve"> </t>
  </si>
  <si>
    <t>Jānis Martuženoks</t>
  </si>
  <si>
    <t>Gatis Sirsninš Vingris</t>
  </si>
  <si>
    <t>Nikolajs Stepanovs</t>
  </si>
  <si>
    <t>Aivis  Japins</t>
  </si>
  <si>
    <t>Aigars Ragovskis</t>
  </si>
  <si>
    <t>Mareks Lasmanis</t>
  </si>
  <si>
    <t>Ainārs Poļaks</t>
  </si>
  <si>
    <t>Uldis S</t>
  </si>
  <si>
    <t>Mārtiņš Kūlups</t>
  </si>
  <si>
    <t>Deniss Krikauskis</t>
  </si>
  <si>
    <t>Jānis Miljons</t>
  </si>
  <si>
    <t>Natālija Zelle</t>
  </si>
  <si>
    <t>Dzintars Zellis</t>
  </si>
  <si>
    <t>Tūrisma kausa 2018. gada kopvērtējums</t>
  </si>
  <si>
    <t>Vitālijs Mateiko</t>
  </si>
  <si>
    <t>Mareks Mateiko</t>
  </si>
  <si>
    <t>Titas Abromas</t>
  </si>
  <si>
    <t>Rimgaudas Gruzdys</t>
  </si>
  <si>
    <t xml:space="preserve">Arūnas Šadauskas </t>
  </si>
  <si>
    <t>Justas Vydmantas</t>
  </si>
  <si>
    <t>Tadas Nausėda</t>
  </si>
  <si>
    <t>Aleksandrs Bogdanovs</t>
  </si>
  <si>
    <t>Dovydas Gailius</t>
  </si>
  <si>
    <t>Karolis Genys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</si>
</sst>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7"/>
      <name val="Arial Cyr"/>
      <family val="2"/>
      <charset val="204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1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Fill="0" applyProtection="0"/>
    <xf numFmtId="0" fontId="4" fillId="0" borderId="0" applyFill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2" xfId="0" applyFill="1" applyBorder="1"/>
    <xf numFmtId="0" fontId="0" fillId="2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/>
    <xf numFmtId="0" fontId="0" fillId="2" borderId="15" xfId="0" applyFill="1" applyBorder="1"/>
    <xf numFmtId="0" fontId="0" fillId="0" borderId="17" xfId="0" applyBorder="1"/>
    <xf numFmtId="0" fontId="0" fillId="2" borderId="17" xfId="0" applyFill="1" applyBorder="1"/>
    <xf numFmtId="0" fontId="0" fillId="2" borderId="13" xfId="0" applyFill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6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" xfId="0" applyFill="1" applyBorder="1"/>
    <xf numFmtId="0" fontId="0" fillId="0" borderId="23" xfId="0" applyBorder="1"/>
    <xf numFmtId="0" fontId="0" fillId="0" borderId="24" xfId="0" applyBorder="1"/>
    <xf numFmtId="0" fontId="0" fillId="0" borderId="10" xfId="0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11" xfId="0" applyFill="1" applyBorder="1"/>
    <xf numFmtId="0" fontId="2" fillId="5" borderId="20" xfId="0" applyFont="1" applyFill="1" applyBorder="1" applyAlignment="1">
      <alignment horizontal="center"/>
    </xf>
    <xf numFmtId="0" fontId="0" fillId="0" borderId="4" xfId="0" applyFill="1" applyBorder="1"/>
    <xf numFmtId="0" fontId="2" fillId="5" borderId="6" xfId="0" applyFont="1" applyFill="1" applyBorder="1" applyAlignment="1">
      <alignment horizontal="center"/>
    </xf>
    <xf numFmtId="0" fontId="0" fillId="0" borderId="19" xfId="0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26" xfId="0" applyBorder="1"/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27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Font="1" applyFill="1" applyBorder="1" applyAlignment="1">
      <alignment horizontal="left"/>
    </xf>
  </cellXfs>
  <cellStyles count="3">
    <cellStyle name="Normal" xfId="0" builtinId="0"/>
    <cellStyle name="Parasts 2" xfId="1"/>
    <cellStyle name="Parast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47626</xdr:rowOff>
    </xdr:from>
    <xdr:to>
      <xdr:col>7</xdr:col>
      <xdr:colOff>257175</xdr:colOff>
      <xdr:row>1</xdr:row>
      <xdr:rowOff>1281056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6"/>
          <a:ext cx="2400300" cy="123343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</xdr:row>
      <xdr:rowOff>285750</xdr:rowOff>
    </xdr:from>
    <xdr:to>
      <xdr:col>2</xdr:col>
      <xdr:colOff>1174750</xdr:colOff>
      <xdr:row>2</xdr:row>
      <xdr:rowOff>0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55625"/>
          <a:ext cx="2095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view="pageBreakPreview" zoomScale="90" zoomScaleNormal="100" zoomScaleSheetLayoutView="90" workbookViewId="0">
      <selection activeCell="C17" sqref="C17"/>
    </sheetView>
  </sheetViews>
  <sheetFormatPr defaultRowHeight="15"/>
  <cols>
    <col min="3" max="3" width="52.28515625" customWidth="1"/>
    <col min="21" max="21" width="44" customWidth="1"/>
  </cols>
  <sheetData>
    <row r="1" spans="1:21" ht="21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1" ht="105" customHeight="1"/>
    <row r="4" spans="1:21" ht="15.75" thickBot="1"/>
    <row r="5" spans="1:21">
      <c r="A5" s="4" t="s">
        <v>13</v>
      </c>
      <c r="B5" s="5"/>
      <c r="C5" s="5"/>
      <c r="D5" s="5" t="s">
        <v>75</v>
      </c>
      <c r="E5" s="5"/>
      <c r="F5" s="5" t="s">
        <v>57</v>
      </c>
      <c r="G5" s="5"/>
      <c r="H5" s="5" t="s">
        <v>67</v>
      </c>
      <c r="I5" s="5"/>
      <c r="J5" s="5" t="s">
        <v>70</v>
      </c>
      <c r="K5" s="5"/>
      <c r="L5" s="5" t="s">
        <v>71</v>
      </c>
      <c r="M5" s="5"/>
      <c r="N5" s="5" t="s">
        <v>72</v>
      </c>
      <c r="O5" s="6"/>
    </row>
    <row r="6" spans="1:21" ht="15.75" thickBot="1">
      <c r="A6" s="8" t="s">
        <v>11</v>
      </c>
      <c r="B6" s="9" t="s">
        <v>12</v>
      </c>
      <c r="C6" s="9"/>
      <c r="D6" s="9" t="s">
        <v>25</v>
      </c>
      <c r="E6" s="9" t="s">
        <v>26</v>
      </c>
      <c r="F6" s="9" t="s">
        <v>25</v>
      </c>
      <c r="G6" s="9" t="s">
        <v>26</v>
      </c>
      <c r="H6" s="9" t="s">
        <v>25</v>
      </c>
      <c r="I6" s="9" t="s">
        <v>26</v>
      </c>
      <c r="J6" s="9" t="s">
        <v>25</v>
      </c>
      <c r="K6" s="9" t="s">
        <v>26</v>
      </c>
      <c r="L6" s="9" t="s">
        <v>25</v>
      </c>
      <c r="M6" s="9" t="s">
        <v>26</v>
      </c>
      <c r="N6" s="9" t="s">
        <v>26</v>
      </c>
      <c r="O6" s="10" t="s">
        <v>25</v>
      </c>
      <c r="P6" s="18" t="s">
        <v>85</v>
      </c>
      <c r="Q6" s="19" t="s">
        <v>86</v>
      </c>
    </row>
    <row r="7" spans="1:21">
      <c r="A7" s="12">
        <v>1</v>
      </c>
      <c r="B7" s="13">
        <v>101</v>
      </c>
      <c r="C7" s="13" t="s">
        <v>2</v>
      </c>
      <c r="D7" s="13">
        <v>1</v>
      </c>
      <c r="E7" s="13">
        <v>100</v>
      </c>
      <c r="F7" s="13">
        <v>1</v>
      </c>
      <c r="G7" s="13">
        <v>100</v>
      </c>
      <c r="H7" s="13">
        <v>1</v>
      </c>
      <c r="I7" s="13">
        <v>100</v>
      </c>
      <c r="J7" s="13">
        <v>1</v>
      </c>
      <c r="K7" s="13">
        <v>100</v>
      </c>
      <c r="L7" s="13"/>
      <c r="M7" s="13"/>
      <c r="N7" s="13">
        <f t="shared" ref="N7:N26" si="0">E7+G7+I7+K7+M7</f>
        <v>400</v>
      </c>
      <c r="O7" s="20">
        <f t="shared" ref="O7:O26" si="1">RANK(N7,$N$7:$N$26,0)</f>
        <v>1</v>
      </c>
      <c r="P7" s="1">
        <f t="shared" ref="P7:P26" si="2">MIN(E7,G7,I7,K7,M7)</f>
        <v>100</v>
      </c>
      <c r="Q7" s="1">
        <f t="shared" ref="Q7:Q26" si="3">N7-P7</f>
        <v>300</v>
      </c>
      <c r="R7" s="1">
        <f t="shared" ref="R7:R26" si="4">RANK(Q7,$Q$7:$Q$26,0)</f>
        <v>1</v>
      </c>
      <c r="T7" s="28"/>
      <c r="U7" s="30"/>
    </row>
    <row r="8" spans="1:21">
      <c r="A8" s="14">
        <v>2</v>
      </c>
      <c r="B8" s="1">
        <v>415</v>
      </c>
      <c r="C8" s="1" t="s">
        <v>3</v>
      </c>
      <c r="D8" s="1">
        <v>2</v>
      </c>
      <c r="E8" s="1">
        <v>82</v>
      </c>
      <c r="F8" s="1">
        <v>4</v>
      </c>
      <c r="G8" s="1">
        <v>59</v>
      </c>
      <c r="H8" s="1">
        <v>4</v>
      </c>
      <c r="I8" s="1">
        <v>66</v>
      </c>
      <c r="J8" s="1">
        <v>7</v>
      </c>
      <c r="K8" s="1">
        <v>40</v>
      </c>
      <c r="L8" s="1"/>
      <c r="M8" s="1"/>
      <c r="N8" s="1">
        <f t="shared" si="0"/>
        <v>247</v>
      </c>
      <c r="O8" s="21">
        <f t="shared" si="1"/>
        <v>2</v>
      </c>
      <c r="P8" s="1">
        <f t="shared" si="2"/>
        <v>40</v>
      </c>
      <c r="Q8" s="1">
        <f t="shared" si="3"/>
        <v>207</v>
      </c>
      <c r="R8" s="1">
        <f t="shared" si="4"/>
        <v>3</v>
      </c>
      <c r="T8" s="29"/>
      <c r="U8" s="30"/>
    </row>
    <row r="9" spans="1:21">
      <c r="A9" s="14">
        <v>3</v>
      </c>
      <c r="B9" s="1">
        <v>456</v>
      </c>
      <c r="C9" s="1" t="s">
        <v>4</v>
      </c>
      <c r="D9" s="1">
        <v>3</v>
      </c>
      <c r="E9" s="1">
        <v>70</v>
      </c>
      <c r="F9" s="1">
        <v>10</v>
      </c>
      <c r="G9" s="1">
        <v>16</v>
      </c>
      <c r="H9" s="1">
        <v>3</v>
      </c>
      <c r="I9" s="1">
        <v>76</v>
      </c>
      <c r="J9" s="1">
        <v>2</v>
      </c>
      <c r="K9" s="1">
        <v>83</v>
      </c>
      <c r="L9" s="1"/>
      <c r="M9" s="1"/>
      <c r="N9" s="1">
        <f t="shared" si="0"/>
        <v>245</v>
      </c>
      <c r="O9" s="21">
        <f t="shared" si="1"/>
        <v>3</v>
      </c>
      <c r="P9" s="1">
        <f t="shared" si="2"/>
        <v>16</v>
      </c>
      <c r="Q9" s="1">
        <f t="shared" si="3"/>
        <v>229</v>
      </c>
      <c r="R9" s="1">
        <f t="shared" si="4"/>
        <v>2</v>
      </c>
      <c r="T9" s="29"/>
      <c r="U9" s="30"/>
    </row>
    <row r="10" spans="1:21">
      <c r="A10" s="14">
        <v>4</v>
      </c>
      <c r="B10" s="1">
        <v>102</v>
      </c>
      <c r="C10" s="1" t="s">
        <v>58</v>
      </c>
      <c r="D10" s="1">
        <v>0</v>
      </c>
      <c r="E10" s="1">
        <v>0</v>
      </c>
      <c r="F10" s="1">
        <v>3</v>
      </c>
      <c r="G10" s="1">
        <v>70</v>
      </c>
      <c r="H10" s="1">
        <v>6</v>
      </c>
      <c r="I10" s="1">
        <v>52</v>
      </c>
      <c r="J10" s="1">
        <v>4</v>
      </c>
      <c r="K10" s="1">
        <v>62</v>
      </c>
      <c r="L10" s="1"/>
      <c r="M10" s="1"/>
      <c r="N10" s="1">
        <f t="shared" si="0"/>
        <v>184</v>
      </c>
      <c r="O10" s="21">
        <f t="shared" si="1"/>
        <v>4</v>
      </c>
      <c r="P10" s="1">
        <f t="shared" si="2"/>
        <v>0</v>
      </c>
      <c r="Q10" s="1">
        <f t="shared" si="3"/>
        <v>184</v>
      </c>
      <c r="R10" s="1">
        <f t="shared" si="4"/>
        <v>4</v>
      </c>
      <c r="T10" s="29"/>
      <c r="U10" s="30"/>
    </row>
    <row r="11" spans="1:21">
      <c r="A11" s="14">
        <v>5</v>
      </c>
      <c r="B11" s="1">
        <v>406</v>
      </c>
      <c r="C11" s="1" t="s">
        <v>59</v>
      </c>
      <c r="D11" s="1">
        <v>0</v>
      </c>
      <c r="E11" s="1">
        <v>0</v>
      </c>
      <c r="F11" s="1">
        <v>5</v>
      </c>
      <c r="G11" s="1">
        <v>50</v>
      </c>
      <c r="H11" s="1">
        <v>5</v>
      </c>
      <c r="I11" s="1">
        <v>58</v>
      </c>
      <c r="J11" s="1">
        <v>3</v>
      </c>
      <c r="K11" s="1">
        <v>72</v>
      </c>
      <c r="L11" s="1"/>
      <c r="M11" s="1"/>
      <c r="N11" s="1">
        <f t="shared" si="0"/>
        <v>180</v>
      </c>
      <c r="O11" s="21">
        <f t="shared" si="1"/>
        <v>5</v>
      </c>
      <c r="P11" s="1">
        <f t="shared" si="2"/>
        <v>0</v>
      </c>
      <c r="Q11" s="1">
        <f t="shared" si="3"/>
        <v>180</v>
      </c>
      <c r="R11" s="1">
        <f t="shared" si="4"/>
        <v>5</v>
      </c>
      <c r="T11" s="29"/>
      <c r="U11" s="30"/>
    </row>
    <row r="12" spans="1:21">
      <c r="A12" s="14">
        <v>6</v>
      </c>
      <c r="B12" s="1">
        <v>119</v>
      </c>
      <c r="C12" s="1" t="s">
        <v>87</v>
      </c>
      <c r="D12" s="1">
        <v>6</v>
      </c>
      <c r="E12" s="1">
        <v>42</v>
      </c>
      <c r="F12" s="1">
        <v>2</v>
      </c>
      <c r="G12" s="1">
        <v>82</v>
      </c>
      <c r="H12" s="1">
        <v>0</v>
      </c>
      <c r="I12" s="1">
        <v>0</v>
      </c>
      <c r="J12" s="1">
        <v>5</v>
      </c>
      <c r="K12" s="1">
        <v>54</v>
      </c>
      <c r="L12" s="1"/>
      <c r="M12" s="1"/>
      <c r="N12" s="1">
        <f t="shared" si="0"/>
        <v>178</v>
      </c>
      <c r="O12" s="21">
        <f t="shared" si="1"/>
        <v>6</v>
      </c>
      <c r="P12" s="1">
        <f t="shared" si="2"/>
        <v>0</v>
      </c>
      <c r="Q12" s="1">
        <f t="shared" si="3"/>
        <v>178</v>
      </c>
      <c r="R12" s="1">
        <f t="shared" si="4"/>
        <v>6</v>
      </c>
      <c r="T12" s="29"/>
      <c r="U12" s="30"/>
    </row>
    <row r="13" spans="1:21">
      <c r="A13" s="14">
        <v>7</v>
      </c>
      <c r="B13" s="1">
        <v>111</v>
      </c>
      <c r="C13" s="1" t="s">
        <v>5</v>
      </c>
      <c r="D13" s="1">
        <v>4</v>
      </c>
      <c r="E13" s="1">
        <v>59</v>
      </c>
      <c r="F13" s="1">
        <v>6</v>
      </c>
      <c r="G13" s="1">
        <v>42</v>
      </c>
      <c r="H13" s="1">
        <v>7</v>
      </c>
      <c r="I13" s="1">
        <v>46</v>
      </c>
      <c r="J13" s="1">
        <v>9</v>
      </c>
      <c r="K13" s="1">
        <v>27</v>
      </c>
      <c r="L13" s="1"/>
      <c r="M13" s="1"/>
      <c r="N13" s="1">
        <f t="shared" si="0"/>
        <v>174</v>
      </c>
      <c r="O13" s="21">
        <f t="shared" si="1"/>
        <v>7</v>
      </c>
      <c r="P13" s="1">
        <f t="shared" si="2"/>
        <v>27</v>
      </c>
      <c r="Q13" s="1">
        <f t="shared" si="3"/>
        <v>147</v>
      </c>
      <c r="R13" s="1">
        <f t="shared" si="4"/>
        <v>7</v>
      </c>
      <c r="T13" s="29"/>
      <c r="U13" s="30"/>
    </row>
    <row r="14" spans="1:21">
      <c r="A14" s="14">
        <v>8</v>
      </c>
      <c r="B14" s="1">
        <v>107</v>
      </c>
      <c r="C14" s="1" t="s">
        <v>60</v>
      </c>
      <c r="D14" s="1">
        <v>5</v>
      </c>
      <c r="E14" s="1">
        <v>50</v>
      </c>
      <c r="F14" s="1">
        <v>8</v>
      </c>
      <c r="G14" s="1">
        <v>28</v>
      </c>
      <c r="H14" s="1">
        <v>0</v>
      </c>
      <c r="I14" s="1">
        <v>0</v>
      </c>
      <c r="J14" s="1">
        <v>6</v>
      </c>
      <c r="K14" s="1">
        <v>47</v>
      </c>
      <c r="L14" s="1"/>
      <c r="M14" s="1"/>
      <c r="N14" s="1">
        <f t="shared" si="0"/>
        <v>125</v>
      </c>
      <c r="O14" s="21">
        <f t="shared" si="1"/>
        <v>8</v>
      </c>
      <c r="P14" s="1">
        <f t="shared" si="2"/>
        <v>0</v>
      </c>
      <c r="Q14" s="1">
        <f t="shared" si="3"/>
        <v>125</v>
      </c>
      <c r="R14" s="1">
        <f t="shared" si="4"/>
        <v>8</v>
      </c>
      <c r="T14" s="29"/>
      <c r="U14" s="30"/>
    </row>
    <row r="15" spans="1:21">
      <c r="A15" s="14">
        <v>9</v>
      </c>
      <c r="B15" s="1">
        <v>118</v>
      </c>
      <c r="C15" s="1" t="s">
        <v>8</v>
      </c>
      <c r="D15" s="1">
        <v>9</v>
      </c>
      <c r="E15" s="1">
        <v>22</v>
      </c>
      <c r="F15" s="1">
        <v>9</v>
      </c>
      <c r="G15" s="1">
        <v>22</v>
      </c>
      <c r="H15" s="1">
        <v>8</v>
      </c>
      <c r="I15" s="1">
        <v>40</v>
      </c>
      <c r="J15" s="1">
        <v>10</v>
      </c>
      <c r="K15" s="1">
        <v>21</v>
      </c>
      <c r="L15" s="1"/>
      <c r="M15" s="1"/>
      <c r="N15" s="1">
        <f t="shared" si="0"/>
        <v>105</v>
      </c>
      <c r="O15" s="21">
        <f t="shared" si="1"/>
        <v>9</v>
      </c>
      <c r="P15" s="1">
        <f t="shared" si="2"/>
        <v>21</v>
      </c>
      <c r="Q15" s="1">
        <f t="shared" si="3"/>
        <v>84</v>
      </c>
      <c r="R15" s="1">
        <f t="shared" si="4"/>
        <v>10</v>
      </c>
      <c r="T15" s="29"/>
      <c r="U15" s="30"/>
    </row>
    <row r="16" spans="1:21">
      <c r="A16" s="14">
        <v>10</v>
      </c>
      <c r="B16" s="1">
        <v>444</v>
      </c>
      <c r="C16" s="1" t="s">
        <v>76</v>
      </c>
      <c r="D16" s="1">
        <v>0</v>
      </c>
      <c r="E16" s="1">
        <v>0</v>
      </c>
      <c r="F16" s="1">
        <v>0</v>
      </c>
      <c r="G16" s="1">
        <v>0</v>
      </c>
      <c r="H16" s="1">
        <v>2</v>
      </c>
      <c r="I16" s="1">
        <v>86</v>
      </c>
      <c r="J16" s="1"/>
      <c r="K16" s="1"/>
      <c r="L16" s="1"/>
      <c r="M16" s="1"/>
      <c r="N16" s="1">
        <f t="shared" si="0"/>
        <v>86</v>
      </c>
      <c r="O16" s="21">
        <f t="shared" si="1"/>
        <v>10</v>
      </c>
      <c r="P16" s="1">
        <f t="shared" si="2"/>
        <v>0</v>
      </c>
      <c r="Q16" s="1">
        <f t="shared" si="3"/>
        <v>86</v>
      </c>
      <c r="R16" s="1">
        <f t="shared" si="4"/>
        <v>9</v>
      </c>
      <c r="T16" s="29"/>
      <c r="U16" s="30"/>
    </row>
    <row r="17" spans="1:21">
      <c r="A17" s="14">
        <v>11</v>
      </c>
      <c r="B17" s="1">
        <v>110</v>
      </c>
      <c r="C17" s="1" t="s">
        <v>9</v>
      </c>
      <c r="D17" s="1">
        <v>0</v>
      </c>
      <c r="E17" s="1">
        <v>0</v>
      </c>
      <c r="F17" s="1">
        <v>7</v>
      </c>
      <c r="G17" s="1">
        <v>35</v>
      </c>
      <c r="H17" s="1">
        <v>14</v>
      </c>
      <c r="I17" s="1">
        <v>14</v>
      </c>
      <c r="J17" s="1"/>
      <c r="K17" s="1"/>
      <c r="L17" s="1"/>
      <c r="M17" s="1"/>
      <c r="N17" s="1">
        <f t="shared" si="0"/>
        <v>49</v>
      </c>
      <c r="O17" s="21">
        <f t="shared" si="1"/>
        <v>11</v>
      </c>
      <c r="P17" s="1">
        <f t="shared" si="2"/>
        <v>0</v>
      </c>
      <c r="Q17" s="1">
        <f t="shared" si="3"/>
        <v>49</v>
      </c>
      <c r="R17" s="1">
        <f t="shared" si="4"/>
        <v>11</v>
      </c>
      <c r="T17" s="29"/>
      <c r="U17" s="30"/>
    </row>
    <row r="18" spans="1:21">
      <c r="A18" s="14">
        <v>12</v>
      </c>
      <c r="B18" s="1">
        <v>106</v>
      </c>
      <c r="C18" s="1" t="s">
        <v>7</v>
      </c>
      <c r="D18" s="1">
        <v>8</v>
      </c>
      <c r="E18" s="1">
        <v>28</v>
      </c>
      <c r="F18" s="1">
        <v>11</v>
      </c>
      <c r="G18" s="1">
        <v>10</v>
      </c>
      <c r="H18" s="1">
        <v>0</v>
      </c>
      <c r="I18" s="1">
        <v>0</v>
      </c>
      <c r="J18" s="1">
        <v>12</v>
      </c>
      <c r="K18" s="1">
        <v>10</v>
      </c>
      <c r="L18" s="1"/>
      <c r="M18" s="1"/>
      <c r="N18" s="1">
        <f t="shared" si="0"/>
        <v>48</v>
      </c>
      <c r="O18" s="21">
        <f t="shared" si="1"/>
        <v>12</v>
      </c>
      <c r="P18" s="1">
        <f t="shared" si="2"/>
        <v>0</v>
      </c>
      <c r="Q18" s="1">
        <f t="shared" si="3"/>
        <v>48</v>
      </c>
      <c r="R18" s="1">
        <f t="shared" si="4"/>
        <v>12</v>
      </c>
      <c r="T18" s="29"/>
      <c r="U18" s="30"/>
    </row>
    <row r="19" spans="1:21">
      <c r="A19" s="14">
        <v>13</v>
      </c>
      <c r="B19" s="1">
        <v>105</v>
      </c>
      <c r="C19" s="1" t="s">
        <v>88</v>
      </c>
      <c r="D19" s="1">
        <v>0</v>
      </c>
      <c r="E19" s="1">
        <v>0</v>
      </c>
      <c r="F19" s="1">
        <v>0</v>
      </c>
      <c r="G19" s="1">
        <v>0</v>
      </c>
      <c r="H19" s="1">
        <v>12</v>
      </c>
      <c r="I19" s="1">
        <v>22</v>
      </c>
      <c r="J19" s="1">
        <v>11</v>
      </c>
      <c r="K19" s="1">
        <v>15</v>
      </c>
      <c r="L19" s="1"/>
      <c r="M19" s="1"/>
      <c r="N19" s="1">
        <f t="shared" si="0"/>
        <v>37</v>
      </c>
      <c r="O19" s="21">
        <f t="shared" si="1"/>
        <v>13</v>
      </c>
      <c r="P19" s="1">
        <f t="shared" si="2"/>
        <v>0</v>
      </c>
      <c r="Q19" s="1">
        <f t="shared" si="3"/>
        <v>37</v>
      </c>
      <c r="R19" s="1">
        <f t="shared" si="4"/>
        <v>13</v>
      </c>
    </row>
    <row r="20" spans="1:21">
      <c r="A20" s="17">
        <v>14</v>
      </c>
      <c r="B20" s="2">
        <v>104</v>
      </c>
      <c r="C20" s="2" t="s">
        <v>6</v>
      </c>
      <c r="D20" s="2">
        <v>7</v>
      </c>
      <c r="E20" s="2">
        <v>35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1">
        <f t="shared" si="0"/>
        <v>35</v>
      </c>
      <c r="O20" s="22">
        <f t="shared" si="1"/>
        <v>14</v>
      </c>
      <c r="P20" s="1">
        <f t="shared" si="2"/>
        <v>0</v>
      </c>
      <c r="Q20" s="1">
        <f t="shared" si="3"/>
        <v>35</v>
      </c>
      <c r="R20" s="1">
        <f t="shared" si="4"/>
        <v>14</v>
      </c>
    </row>
    <row r="21" spans="1:21">
      <c r="A21" s="17">
        <v>15</v>
      </c>
      <c r="B21" s="2">
        <v>411</v>
      </c>
      <c r="C21" s="2" t="s">
        <v>79</v>
      </c>
      <c r="D21" s="2">
        <v>0</v>
      </c>
      <c r="E21" s="2">
        <v>0</v>
      </c>
      <c r="F21" s="2">
        <v>0</v>
      </c>
      <c r="G21" s="2">
        <v>0</v>
      </c>
      <c r="H21" s="2">
        <v>9</v>
      </c>
      <c r="I21" s="2">
        <v>35</v>
      </c>
      <c r="J21" s="2"/>
      <c r="K21" s="2"/>
      <c r="L21" s="2"/>
      <c r="M21" s="2"/>
      <c r="N21" s="1">
        <f t="shared" si="0"/>
        <v>35</v>
      </c>
      <c r="O21" s="22">
        <f t="shared" si="1"/>
        <v>14</v>
      </c>
      <c r="P21" s="1">
        <f t="shared" si="2"/>
        <v>0</v>
      </c>
      <c r="Q21" s="1">
        <f t="shared" si="3"/>
        <v>35</v>
      </c>
      <c r="R21" s="1">
        <f t="shared" si="4"/>
        <v>14</v>
      </c>
    </row>
    <row r="22" spans="1:21">
      <c r="A22" s="17">
        <v>16</v>
      </c>
      <c r="B22" s="2">
        <v>104</v>
      </c>
      <c r="C22" s="2" t="s">
        <v>89</v>
      </c>
      <c r="D22" s="2"/>
      <c r="E22" s="2"/>
      <c r="F22" s="2"/>
      <c r="G22" s="2"/>
      <c r="H22" s="2"/>
      <c r="I22" s="2"/>
      <c r="J22" s="2">
        <v>8</v>
      </c>
      <c r="K22" s="2">
        <v>33</v>
      </c>
      <c r="L22" s="2"/>
      <c r="M22" s="2"/>
      <c r="N22" s="1">
        <f t="shared" si="0"/>
        <v>33</v>
      </c>
      <c r="O22" s="22">
        <f t="shared" si="1"/>
        <v>16</v>
      </c>
      <c r="P22" s="1">
        <f t="shared" si="2"/>
        <v>33</v>
      </c>
      <c r="Q22" s="1">
        <f t="shared" si="3"/>
        <v>0</v>
      </c>
      <c r="R22" s="1">
        <f t="shared" si="4"/>
        <v>19</v>
      </c>
    </row>
    <row r="23" spans="1:21">
      <c r="A23" s="17">
        <v>17</v>
      </c>
      <c r="B23" s="2">
        <v>409</v>
      </c>
      <c r="C23" s="2" t="s">
        <v>77</v>
      </c>
      <c r="D23" s="2">
        <v>0</v>
      </c>
      <c r="E23" s="2">
        <v>0</v>
      </c>
      <c r="F23" s="2">
        <v>0</v>
      </c>
      <c r="G23" s="2">
        <v>0</v>
      </c>
      <c r="H23" s="2">
        <v>10</v>
      </c>
      <c r="I23" s="2">
        <v>30</v>
      </c>
      <c r="J23" s="2"/>
      <c r="K23" s="2"/>
      <c r="L23" s="2"/>
      <c r="M23" s="2"/>
      <c r="N23" s="1">
        <f t="shared" si="0"/>
        <v>30</v>
      </c>
      <c r="O23" s="22">
        <f t="shared" si="1"/>
        <v>17</v>
      </c>
      <c r="P23" s="1">
        <f t="shared" si="2"/>
        <v>0</v>
      </c>
      <c r="Q23" s="1">
        <f t="shared" si="3"/>
        <v>30</v>
      </c>
      <c r="R23" s="1">
        <f t="shared" si="4"/>
        <v>16</v>
      </c>
    </row>
    <row r="24" spans="1:21">
      <c r="A24" s="17">
        <v>18</v>
      </c>
      <c r="B24" s="2">
        <v>414</v>
      </c>
      <c r="C24" s="2" t="s">
        <v>80</v>
      </c>
      <c r="D24" s="2">
        <v>0</v>
      </c>
      <c r="E24" s="2">
        <v>0</v>
      </c>
      <c r="F24" s="2">
        <v>0</v>
      </c>
      <c r="G24" s="2">
        <v>0</v>
      </c>
      <c r="H24" s="2">
        <v>11</v>
      </c>
      <c r="I24" s="2">
        <v>26</v>
      </c>
      <c r="J24" s="2"/>
      <c r="K24" s="2"/>
      <c r="L24" s="2"/>
      <c r="M24" s="2"/>
      <c r="N24" s="1">
        <f t="shared" si="0"/>
        <v>26</v>
      </c>
      <c r="O24" s="22">
        <f t="shared" si="1"/>
        <v>18</v>
      </c>
      <c r="P24" s="1">
        <f t="shared" si="2"/>
        <v>0</v>
      </c>
      <c r="Q24" s="1">
        <f t="shared" si="3"/>
        <v>26</v>
      </c>
      <c r="R24" s="1">
        <f t="shared" si="4"/>
        <v>17</v>
      </c>
    </row>
    <row r="25" spans="1:21">
      <c r="A25" s="17">
        <v>19</v>
      </c>
      <c r="B25" s="2">
        <v>413</v>
      </c>
      <c r="C25" s="2" t="s">
        <v>78</v>
      </c>
      <c r="D25" s="2">
        <v>0</v>
      </c>
      <c r="E25" s="2">
        <v>0</v>
      </c>
      <c r="F25" s="2">
        <v>0</v>
      </c>
      <c r="G25" s="2">
        <v>0</v>
      </c>
      <c r="H25" s="2">
        <v>13</v>
      </c>
      <c r="I25" s="2">
        <v>18</v>
      </c>
      <c r="J25" s="2"/>
      <c r="K25" s="2"/>
      <c r="L25" s="2"/>
      <c r="M25" s="2"/>
      <c r="N25" s="1">
        <f t="shared" si="0"/>
        <v>18</v>
      </c>
      <c r="O25" s="22">
        <f t="shared" si="1"/>
        <v>19</v>
      </c>
      <c r="P25" s="1">
        <f t="shared" si="2"/>
        <v>0</v>
      </c>
      <c r="Q25" s="1">
        <f t="shared" si="3"/>
        <v>18</v>
      </c>
      <c r="R25" s="1">
        <f t="shared" si="4"/>
        <v>18</v>
      </c>
    </row>
    <row r="26" spans="1:21">
      <c r="A26" s="17">
        <v>20</v>
      </c>
      <c r="B26" s="2">
        <v>112</v>
      </c>
      <c r="C26" s="2" t="s">
        <v>10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2">
        <f t="shared" si="0"/>
        <v>0</v>
      </c>
      <c r="O26" s="22">
        <f t="shared" si="1"/>
        <v>20</v>
      </c>
      <c r="P26" s="1">
        <f t="shared" si="2"/>
        <v>0</v>
      </c>
      <c r="Q26" s="1">
        <f t="shared" si="3"/>
        <v>0</v>
      </c>
      <c r="R26" s="1">
        <f t="shared" si="4"/>
        <v>19</v>
      </c>
    </row>
    <row r="27" spans="1:21">
      <c r="A27" s="11" t="s">
        <v>27</v>
      </c>
      <c r="B27" s="11"/>
      <c r="C27" s="11"/>
      <c r="D27" s="11" t="s">
        <v>75</v>
      </c>
      <c r="E27" s="11"/>
      <c r="F27" s="11" t="s">
        <v>57</v>
      </c>
      <c r="G27" s="11"/>
      <c r="H27" s="11" t="s">
        <v>67</v>
      </c>
      <c r="I27" s="11"/>
      <c r="J27" s="11" t="s">
        <v>70</v>
      </c>
      <c r="K27" s="11"/>
      <c r="L27" s="11" t="s">
        <v>71</v>
      </c>
      <c r="M27" s="11"/>
      <c r="N27" s="11" t="s">
        <v>72</v>
      </c>
      <c r="O27" s="23"/>
      <c r="P27" s="1"/>
      <c r="Q27" s="1"/>
      <c r="R27" s="1"/>
    </row>
    <row r="28" spans="1:21" ht="15.75" thickBot="1">
      <c r="A28" s="9"/>
      <c r="B28" s="9" t="s">
        <v>0</v>
      </c>
      <c r="C28" s="9" t="s">
        <v>1</v>
      </c>
      <c r="D28" s="9" t="s">
        <v>25</v>
      </c>
      <c r="E28" s="9" t="s">
        <v>26</v>
      </c>
      <c r="F28" s="9" t="s">
        <v>25</v>
      </c>
      <c r="G28" s="9" t="s">
        <v>26</v>
      </c>
      <c r="H28" s="9" t="s">
        <v>25</v>
      </c>
      <c r="I28" s="9" t="s">
        <v>26</v>
      </c>
      <c r="J28" s="9" t="s">
        <v>25</v>
      </c>
      <c r="K28" s="9" t="s">
        <v>26</v>
      </c>
      <c r="L28" s="9" t="s">
        <v>25</v>
      </c>
      <c r="M28" s="9" t="s">
        <v>26</v>
      </c>
      <c r="N28" s="9" t="s">
        <v>26</v>
      </c>
      <c r="O28" s="24" t="s">
        <v>25</v>
      </c>
      <c r="P28" s="1"/>
      <c r="Q28" s="1"/>
      <c r="R28" s="1"/>
    </row>
    <row r="29" spans="1:21">
      <c r="A29" s="12">
        <v>1</v>
      </c>
      <c r="B29" s="13">
        <v>3</v>
      </c>
      <c r="C29" s="13" t="s">
        <v>15</v>
      </c>
      <c r="D29" s="13">
        <v>2</v>
      </c>
      <c r="E29" s="13">
        <v>82</v>
      </c>
      <c r="F29" s="13">
        <v>2</v>
      </c>
      <c r="G29" s="13">
        <v>63</v>
      </c>
      <c r="H29" s="13">
        <v>1</v>
      </c>
      <c r="I29" s="13">
        <v>80</v>
      </c>
      <c r="J29" s="13">
        <v>1</v>
      </c>
      <c r="K29" s="13">
        <v>80</v>
      </c>
      <c r="L29" s="13"/>
      <c r="M29" s="13"/>
      <c r="N29" s="13">
        <f t="shared" ref="N29:N42" si="5">E29+G29+I29+K29+M29</f>
        <v>305</v>
      </c>
      <c r="O29" s="20">
        <f t="shared" ref="O29:O42" si="6">RANK(N29,$N$29:$N$42,0)</f>
        <v>1</v>
      </c>
      <c r="P29" s="1">
        <f t="shared" ref="P29:P72" si="7">MIN(E29,G29,I29,K29,M29)</f>
        <v>63</v>
      </c>
      <c r="Q29" s="1">
        <f t="shared" ref="Q29:Q72" si="8">N29-P29</f>
        <v>242</v>
      </c>
      <c r="R29" s="1">
        <f>RANK(Q29,$Q$29:$Q$42,0)</f>
        <v>2</v>
      </c>
    </row>
    <row r="30" spans="1:21">
      <c r="A30" s="14">
        <v>2</v>
      </c>
      <c r="B30" s="1">
        <v>1</v>
      </c>
      <c r="C30" s="1" t="s">
        <v>14</v>
      </c>
      <c r="D30" s="1">
        <v>1</v>
      </c>
      <c r="E30" s="1">
        <v>100</v>
      </c>
      <c r="F30" s="1">
        <v>1</v>
      </c>
      <c r="G30" s="1">
        <v>80</v>
      </c>
      <c r="H30" s="1">
        <v>8</v>
      </c>
      <c r="I30" s="1">
        <v>10</v>
      </c>
      <c r="J30" s="1">
        <v>2</v>
      </c>
      <c r="K30" s="1">
        <v>63</v>
      </c>
      <c r="L30" s="1"/>
      <c r="M30" s="1"/>
      <c r="N30" s="1">
        <f t="shared" si="5"/>
        <v>253</v>
      </c>
      <c r="O30" s="21">
        <f t="shared" si="6"/>
        <v>2</v>
      </c>
      <c r="P30" s="1">
        <f t="shared" si="7"/>
        <v>10</v>
      </c>
      <c r="Q30" s="1">
        <f t="shared" si="8"/>
        <v>243</v>
      </c>
      <c r="R30" s="1">
        <f t="shared" ref="R30:R42" si="9">RANK(Q30,$Q$29:$Q$42,0)</f>
        <v>1</v>
      </c>
    </row>
    <row r="31" spans="1:21">
      <c r="A31" s="14">
        <v>3</v>
      </c>
      <c r="B31" s="1">
        <v>8</v>
      </c>
      <c r="C31" s="1" t="s">
        <v>16</v>
      </c>
      <c r="D31" s="1">
        <v>3</v>
      </c>
      <c r="E31" s="1">
        <v>70</v>
      </c>
      <c r="F31" s="1">
        <v>4</v>
      </c>
      <c r="G31" s="1">
        <v>43</v>
      </c>
      <c r="H31" s="1">
        <v>2</v>
      </c>
      <c r="I31" s="1">
        <v>63</v>
      </c>
      <c r="J31" s="1">
        <v>3</v>
      </c>
      <c r="K31" s="1">
        <v>53</v>
      </c>
      <c r="L31" s="1"/>
      <c r="M31" s="1"/>
      <c r="N31" s="1">
        <f t="shared" si="5"/>
        <v>229</v>
      </c>
      <c r="O31" s="21">
        <f t="shared" si="6"/>
        <v>3</v>
      </c>
      <c r="P31" s="1">
        <f t="shared" si="7"/>
        <v>43</v>
      </c>
      <c r="Q31" s="1">
        <f t="shared" si="8"/>
        <v>186</v>
      </c>
      <c r="R31" s="1">
        <f t="shared" si="9"/>
        <v>3</v>
      </c>
    </row>
    <row r="32" spans="1:21">
      <c r="A32" s="14">
        <v>4</v>
      </c>
      <c r="B32" s="1">
        <v>5</v>
      </c>
      <c r="C32" s="1" t="s">
        <v>17</v>
      </c>
      <c r="D32" s="1">
        <v>4</v>
      </c>
      <c r="E32" s="1">
        <v>59</v>
      </c>
      <c r="F32" s="1">
        <v>3</v>
      </c>
      <c r="G32" s="1">
        <v>53</v>
      </c>
      <c r="H32" s="1">
        <v>5</v>
      </c>
      <c r="I32" s="1">
        <v>34</v>
      </c>
      <c r="J32" s="1">
        <v>5</v>
      </c>
      <c r="K32" s="1">
        <v>34</v>
      </c>
      <c r="L32" s="1"/>
      <c r="M32" s="1"/>
      <c r="N32" s="1">
        <f t="shared" si="5"/>
        <v>180</v>
      </c>
      <c r="O32" s="21">
        <f t="shared" si="6"/>
        <v>4</v>
      </c>
      <c r="P32" s="1">
        <f t="shared" si="7"/>
        <v>34</v>
      </c>
      <c r="Q32" s="1">
        <f t="shared" si="8"/>
        <v>146</v>
      </c>
      <c r="R32" s="1">
        <f t="shared" si="9"/>
        <v>4</v>
      </c>
    </row>
    <row r="33" spans="1:18">
      <c r="A33" s="14">
        <v>5</v>
      </c>
      <c r="B33" s="1">
        <v>7</v>
      </c>
      <c r="C33" s="1" t="s">
        <v>19</v>
      </c>
      <c r="D33" s="1">
        <v>6</v>
      </c>
      <c r="E33" s="1">
        <v>42</v>
      </c>
      <c r="F33" s="1">
        <v>5</v>
      </c>
      <c r="G33" s="1">
        <v>34</v>
      </c>
      <c r="H33" s="1">
        <v>3</v>
      </c>
      <c r="I33" s="1">
        <v>53</v>
      </c>
      <c r="J33" s="1">
        <v>7</v>
      </c>
      <c r="K33" s="1">
        <v>17</v>
      </c>
      <c r="L33" s="1"/>
      <c r="M33" s="1"/>
      <c r="N33" s="1">
        <f t="shared" si="5"/>
        <v>146</v>
      </c>
      <c r="O33" s="21">
        <f t="shared" si="6"/>
        <v>5</v>
      </c>
      <c r="P33" s="1">
        <f t="shared" si="7"/>
        <v>17</v>
      </c>
      <c r="Q33" s="1">
        <f t="shared" si="8"/>
        <v>129</v>
      </c>
      <c r="R33" s="1">
        <f t="shared" si="9"/>
        <v>5</v>
      </c>
    </row>
    <row r="34" spans="1:18">
      <c r="A34" s="14">
        <v>6</v>
      </c>
      <c r="B34" s="1">
        <v>9</v>
      </c>
      <c r="C34" s="1" t="s">
        <v>22</v>
      </c>
      <c r="D34" s="1">
        <v>9</v>
      </c>
      <c r="E34" s="1">
        <v>22</v>
      </c>
      <c r="F34" s="1">
        <v>6</v>
      </c>
      <c r="G34" s="1">
        <v>25</v>
      </c>
      <c r="H34" s="1">
        <v>7</v>
      </c>
      <c r="I34" s="1">
        <v>17</v>
      </c>
      <c r="J34" s="1">
        <v>4</v>
      </c>
      <c r="K34" s="1">
        <v>43</v>
      </c>
      <c r="L34" s="1"/>
      <c r="M34" s="1"/>
      <c r="N34" s="1">
        <f t="shared" si="5"/>
        <v>107</v>
      </c>
      <c r="O34" s="21">
        <f t="shared" si="6"/>
        <v>6</v>
      </c>
      <c r="P34" s="1">
        <f t="shared" si="7"/>
        <v>17</v>
      </c>
      <c r="Q34" s="1">
        <f t="shared" si="8"/>
        <v>90</v>
      </c>
      <c r="R34" s="1">
        <f t="shared" si="9"/>
        <v>6</v>
      </c>
    </row>
    <row r="35" spans="1:18">
      <c r="A35" s="14">
        <v>7</v>
      </c>
      <c r="B35" s="1">
        <v>11</v>
      </c>
      <c r="C35" s="1" t="s">
        <v>18</v>
      </c>
      <c r="D35" s="1">
        <v>5</v>
      </c>
      <c r="E35" s="1">
        <v>50</v>
      </c>
      <c r="F35" s="1">
        <v>8</v>
      </c>
      <c r="G35" s="1">
        <v>10</v>
      </c>
      <c r="H35" s="1">
        <v>0</v>
      </c>
      <c r="I35" s="1">
        <v>0</v>
      </c>
      <c r="J35" s="1">
        <v>6</v>
      </c>
      <c r="K35" s="1">
        <v>25</v>
      </c>
      <c r="L35" s="1"/>
      <c r="M35" s="1"/>
      <c r="N35" s="1">
        <f t="shared" si="5"/>
        <v>85</v>
      </c>
      <c r="O35" s="21">
        <f t="shared" si="6"/>
        <v>7</v>
      </c>
      <c r="P35" s="1">
        <f t="shared" si="7"/>
        <v>0</v>
      </c>
      <c r="Q35" s="1">
        <f t="shared" si="8"/>
        <v>85</v>
      </c>
      <c r="R35" s="1">
        <f t="shared" si="9"/>
        <v>7</v>
      </c>
    </row>
    <row r="36" spans="1:18">
      <c r="A36" s="14">
        <v>8</v>
      </c>
      <c r="B36" s="1">
        <v>6</v>
      </c>
      <c r="C36" s="1" t="s">
        <v>20</v>
      </c>
      <c r="D36" s="1">
        <v>7</v>
      </c>
      <c r="E36" s="1">
        <v>35</v>
      </c>
      <c r="F36" s="1">
        <v>7</v>
      </c>
      <c r="G36" s="1">
        <v>17</v>
      </c>
      <c r="H36" s="1">
        <v>0</v>
      </c>
      <c r="I36" s="1">
        <v>0</v>
      </c>
      <c r="J36" s="1">
        <v>0</v>
      </c>
      <c r="K36" s="1">
        <v>0</v>
      </c>
      <c r="L36" s="1"/>
      <c r="M36" s="1"/>
      <c r="N36" s="1">
        <f t="shared" si="5"/>
        <v>52</v>
      </c>
      <c r="O36" s="21">
        <f t="shared" si="6"/>
        <v>8</v>
      </c>
      <c r="P36" s="1">
        <f t="shared" si="7"/>
        <v>0</v>
      </c>
      <c r="Q36" s="1">
        <f t="shared" si="8"/>
        <v>52</v>
      </c>
      <c r="R36" s="1">
        <f t="shared" si="9"/>
        <v>8</v>
      </c>
    </row>
    <row r="37" spans="1:18">
      <c r="A37" s="14">
        <v>9</v>
      </c>
      <c r="B37" s="1">
        <v>51</v>
      </c>
      <c r="C37" s="1" t="s">
        <v>68</v>
      </c>
      <c r="D37" s="1">
        <v>0</v>
      </c>
      <c r="E37" s="1">
        <v>0</v>
      </c>
      <c r="F37" s="1">
        <v>0</v>
      </c>
      <c r="G37" s="1">
        <v>0</v>
      </c>
      <c r="H37" s="1">
        <v>4</v>
      </c>
      <c r="I37" s="1">
        <v>43</v>
      </c>
      <c r="J37" s="1">
        <v>0</v>
      </c>
      <c r="K37" s="1">
        <v>0</v>
      </c>
      <c r="L37" s="1"/>
      <c r="M37" s="1"/>
      <c r="N37" s="1">
        <f t="shared" si="5"/>
        <v>43</v>
      </c>
      <c r="O37" s="21">
        <f t="shared" si="6"/>
        <v>9</v>
      </c>
      <c r="P37" s="1">
        <f t="shared" si="7"/>
        <v>0</v>
      </c>
      <c r="Q37" s="1">
        <f t="shared" si="8"/>
        <v>43</v>
      </c>
      <c r="R37" s="1">
        <f t="shared" si="9"/>
        <v>9</v>
      </c>
    </row>
    <row r="38" spans="1:18">
      <c r="A38" s="14">
        <v>10</v>
      </c>
      <c r="B38" s="1">
        <v>33</v>
      </c>
      <c r="C38" s="1" t="s">
        <v>21</v>
      </c>
      <c r="D38" s="1">
        <v>8</v>
      </c>
      <c r="E38" s="1">
        <v>28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/>
      <c r="M38" s="1"/>
      <c r="N38" s="1">
        <f t="shared" si="5"/>
        <v>28</v>
      </c>
      <c r="O38" s="21">
        <f t="shared" si="6"/>
        <v>10</v>
      </c>
      <c r="P38" s="1">
        <f t="shared" si="7"/>
        <v>0</v>
      </c>
      <c r="Q38" s="1">
        <f t="shared" si="8"/>
        <v>28</v>
      </c>
      <c r="R38" s="1">
        <f t="shared" si="9"/>
        <v>10</v>
      </c>
    </row>
    <row r="39" spans="1:18">
      <c r="A39" s="14">
        <v>11</v>
      </c>
      <c r="B39" s="1">
        <v>56</v>
      </c>
      <c r="C39" s="1" t="s">
        <v>69</v>
      </c>
      <c r="D39" s="1">
        <v>0</v>
      </c>
      <c r="E39" s="1">
        <v>0</v>
      </c>
      <c r="F39" s="1">
        <v>0</v>
      </c>
      <c r="G39" s="1">
        <v>0</v>
      </c>
      <c r="H39" s="1">
        <v>6</v>
      </c>
      <c r="I39" s="1">
        <v>25</v>
      </c>
      <c r="J39" s="1">
        <v>0</v>
      </c>
      <c r="K39" s="1">
        <v>0</v>
      </c>
      <c r="L39" s="1"/>
      <c r="M39" s="1"/>
      <c r="N39" s="1">
        <f t="shared" si="5"/>
        <v>25</v>
      </c>
      <c r="O39" s="21">
        <f t="shared" si="6"/>
        <v>11</v>
      </c>
      <c r="P39" s="1">
        <f t="shared" si="7"/>
        <v>0</v>
      </c>
      <c r="Q39" s="1">
        <f t="shared" si="8"/>
        <v>25</v>
      </c>
      <c r="R39" s="1">
        <f t="shared" si="9"/>
        <v>11</v>
      </c>
    </row>
    <row r="40" spans="1:18">
      <c r="A40" s="14">
        <v>12</v>
      </c>
      <c r="B40" s="1">
        <v>10</v>
      </c>
      <c r="C40" s="1" t="s">
        <v>23</v>
      </c>
      <c r="D40" s="1">
        <v>10</v>
      </c>
      <c r="E40" s="1">
        <v>16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/>
      <c r="M40" s="1"/>
      <c r="N40" s="1">
        <f t="shared" si="5"/>
        <v>16</v>
      </c>
      <c r="O40" s="21">
        <f t="shared" si="6"/>
        <v>12</v>
      </c>
      <c r="P40" s="1">
        <f t="shared" si="7"/>
        <v>0</v>
      </c>
      <c r="Q40" s="1">
        <f t="shared" si="8"/>
        <v>16</v>
      </c>
      <c r="R40" s="1">
        <f t="shared" si="9"/>
        <v>12</v>
      </c>
    </row>
    <row r="41" spans="1:18">
      <c r="A41" s="17">
        <v>13</v>
      </c>
      <c r="B41" s="2">
        <v>13</v>
      </c>
      <c r="C41" s="2" t="s">
        <v>82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8</v>
      </c>
      <c r="K41" s="2">
        <v>10</v>
      </c>
      <c r="L41" s="2"/>
      <c r="M41" s="2"/>
      <c r="N41" s="1">
        <f t="shared" ref="N41" si="10">E41+G41+I41+K41+M41</f>
        <v>10</v>
      </c>
      <c r="O41" s="21">
        <f t="shared" si="6"/>
        <v>13</v>
      </c>
      <c r="P41" s="1">
        <f t="shared" si="7"/>
        <v>0</v>
      </c>
      <c r="Q41" s="1">
        <f t="shared" si="8"/>
        <v>10</v>
      </c>
      <c r="R41" s="1">
        <f t="shared" si="9"/>
        <v>13</v>
      </c>
    </row>
    <row r="42" spans="1:18" ht="15.75" thickBot="1">
      <c r="A42" s="15">
        <v>14</v>
      </c>
      <c r="B42" s="16">
        <v>4</v>
      </c>
      <c r="C42" s="16" t="s">
        <v>24</v>
      </c>
      <c r="D42" s="16">
        <v>11</v>
      </c>
      <c r="E42" s="16">
        <v>10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/>
      <c r="M42" s="16"/>
      <c r="N42" s="16">
        <f t="shared" si="5"/>
        <v>10</v>
      </c>
      <c r="O42" s="25">
        <f t="shared" si="6"/>
        <v>13</v>
      </c>
      <c r="P42" s="1">
        <f t="shared" si="7"/>
        <v>0</v>
      </c>
      <c r="Q42" s="1">
        <f t="shared" si="8"/>
        <v>10</v>
      </c>
      <c r="R42" s="1">
        <f t="shared" si="9"/>
        <v>13</v>
      </c>
    </row>
    <row r="43" spans="1:18">
      <c r="A43" s="11" t="s">
        <v>41</v>
      </c>
      <c r="B43" s="11"/>
      <c r="C43" s="11"/>
      <c r="D43" s="11" t="s">
        <v>75</v>
      </c>
      <c r="E43" s="11"/>
      <c r="F43" s="11" t="s">
        <v>57</v>
      </c>
      <c r="G43" s="11"/>
      <c r="H43" s="11" t="s">
        <v>67</v>
      </c>
      <c r="I43" s="11"/>
      <c r="J43" s="11" t="s">
        <v>70</v>
      </c>
      <c r="K43" s="11"/>
      <c r="L43" s="11" t="s">
        <v>71</v>
      </c>
      <c r="M43" s="11"/>
      <c r="N43" s="11" t="s">
        <v>72</v>
      </c>
      <c r="O43" s="23"/>
      <c r="P43" s="1"/>
      <c r="Q43" s="1"/>
      <c r="R43" s="1"/>
    </row>
    <row r="44" spans="1:18" ht="15.75" thickBot="1">
      <c r="A44" s="3"/>
      <c r="B44" s="3" t="s">
        <v>0</v>
      </c>
      <c r="C44" s="3" t="s">
        <v>1</v>
      </c>
      <c r="D44" s="7" t="s">
        <v>25</v>
      </c>
      <c r="E44" s="7" t="s">
        <v>26</v>
      </c>
      <c r="F44" s="7" t="s">
        <v>25</v>
      </c>
      <c r="G44" s="7" t="s">
        <v>26</v>
      </c>
      <c r="H44" s="7" t="s">
        <v>25</v>
      </c>
      <c r="I44" s="7" t="s">
        <v>26</v>
      </c>
      <c r="J44" s="7" t="s">
        <v>25</v>
      </c>
      <c r="K44" s="7" t="s">
        <v>26</v>
      </c>
      <c r="L44" s="7" t="s">
        <v>25</v>
      </c>
      <c r="M44" s="7" t="s">
        <v>26</v>
      </c>
      <c r="N44" s="7" t="s">
        <v>26</v>
      </c>
      <c r="O44" s="26" t="s">
        <v>25</v>
      </c>
      <c r="P44" s="1"/>
      <c r="Q44" s="1"/>
      <c r="R44" s="1"/>
    </row>
    <row r="45" spans="1:18">
      <c r="A45" s="1">
        <v>1</v>
      </c>
      <c r="B45" s="1">
        <v>111</v>
      </c>
      <c r="C45" s="1" t="s">
        <v>30</v>
      </c>
      <c r="D45" s="1">
        <v>3</v>
      </c>
      <c r="E45" s="1">
        <v>74</v>
      </c>
      <c r="F45" s="1">
        <v>1</v>
      </c>
      <c r="G45" s="1">
        <v>100</v>
      </c>
      <c r="H45" s="1">
        <v>2</v>
      </c>
      <c r="I45" s="1">
        <v>84</v>
      </c>
      <c r="J45" s="1">
        <v>2</v>
      </c>
      <c r="K45" s="1">
        <v>84</v>
      </c>
      <c r="L45" s="1"/>
      <c r="M45" s="1"/>
      <c r="N45" s="1">
        <f t="shared" ref="N45:N61" si="11">E45+G45+I45+K45+M45</f>
        <v>342</v>
      </c>
      <c r="O45" s="21">
        <f t="shared" ref="O45:O61" si="12">RANK(N45,$N$45:$N$61,0)</f>
        <v>1</v>
      </c>
      <c r="P45" s="1">
        <f t="shared" si="7"/>
        <v>74</v>
      </c>
      <c r="Q45" s="1">
        <f t="shared" si="8"/>
        <v>268</v>
      </c>
      <c r="R45" s="1">
        <f>RANK(Q45,$Q$45:$Q$61,0)</f>
        <v>1</v>
      </c>
    </row>
    <row r="46" spans="1:18">
      <c r="A46" s="1">
        <v>2</v>
      </c>
      <c r="B46" s="1">
        <v>112</v>
      </c>
      <c r="C46" s="1" t="s">
        <v>32</v>
      </c>
      <c r="D46" s="1">
        <v>5</v>
      </c>
      <c r="E46" s="1">
        <v>56</v>
      </c>
      <c r="F46" s="1">
        <v>2</v>
      </c>
      <c r="G46" s="1">
        <v>82</v>
      </c>
      <c r="H46" s="1">
        <v>1</v>
      </c>
      <c r="I46" s="1">
        <v>100</v>
      </c>
      <c r="J46" s="1">
        <v>4</v>
      </c>
      <c r="K46" s="1">
        <v>64</v>
      </c>
      <c r="L46" s="1"/>
      <c r="M46" s="1"/>
      <c r="N46" s="1">
        <f t="shared" si="11"/>
        <v>302</v>
      </c>
      <c r="O46" s="21">
        <f t="shared" si="12"/>
        <v>2</v>
      </c>
      <c r="P46" s="1">
        <f t="shared" si="7"/>
        <v>56</v>
      </c>
      <c r="Q46" s="1">
        <f t="shared" si="8"/>
        <v>246</v>
      </c>
      <c r="R46" s="1">
        <f t="shared" ref="R46:R61" si="13">RANK(Q46,$Q$45:$Q$61,0)</f>
        <v>2</v>
      </c>
    </row>
    <row r="47" spans="1:18">
      <c r="A47" s="1">
        <v>3</v>
      </c>
      <c r="B47" s="1">
        <v>101</v>
      </c>
      <c r="C47" s="1" t="s">
        <v>28</v>
      </c>
      <c r="D47" s="1">
        <v>1</v>
      </c>
      <c r="E47" s="1">
        <v>100</v>
      </c>
      <c r="F47" s="1">
        <v>3</v>
      </c>
      <c r="G47" s="1">
        <v>70</v>
      </c>
      <c r="H47" s="1">
        <v>6</v>
      </c>
      <c r="I47" s="1">
        <v>49</v>
      </c>
      <c r="J47" s="1">
        <v>3</v>
      </c>
      <c r="K47" s="1">
        <v>74</v>
      </c>
      <c r="L47" s="1"/>
      <c r="M47" s="1"/>
      <c r="N47" s="1">
        <f t="shared" si="11"/>
        <v>293</v>
      </c>
      <c r="O47" s="21">
        <f t="shared" si="12"/>
        <v>3</v>
      </c>
      <c r="P47" s="1">
        <f t="shared" si="7"/>
        <v>49</v>
      </c>
      <c r="Q47" s="1">
        <f t="shared" si="8"/>
        <v>244</v>
      </c>
      <c r="R47" s="1">
        <f t="shared" si="13"/>
        <v>3</v>
      </c>
    </row>
    <row r="48" spans="1:18">
      <c r="A48" s="1">
        <v>4</v>
      </c>
      <c r="B48" s="1">
        <v>113</v>
      </c>
      <c r="C48" s="1" t="s">
        <v>31</v>
      </c>
      <c r="D48" s="1">
        <v>4</v>
      </c>
      <c r="E48" s="1">
        <v>64</v>
      </c>
      <c r="F48" s="1">
        <v>0</v>
      </c>
      <c r="G48" s="1">
        <v>0</v>
      </c>
      <c r="H48" s="1">
        <v>4</v>
      </c>
      <c r="I48" s="1">
        <v>64</v>
      </c>
      <c r="J48" s="1">
        <v>1</v>
      </c>
      <c r="K48" s="1">
        <v>100</v>
      </c>
      <c r="L48" s="1"/>
      <c r="M48" s="1"/>
      <c r="N48" s="1">
        <f t="shared" si="11"/>
        <v>228</v>
      </c>
      <c r="O48" s="21">
        <f t="shared" si="12"/>
        <v>4</v>
      </c>
      <c r="P48" s="1">
        <f t="shared" si="7"/>
        <v>0</v>
      </c>
      <c r="Q48" s="1">
        <f t="shared" si="8"/>
        <v>228</v>
      </c>
      <c r="R48" s="1">
        <f t="shared" si="13"/>
        <v>4</v>
      </c>
    </row>
    <row r="49" spans="1:18">
      <c r="A49" s="1">
        <v>5</v>
      </c>
      <c r="B49" s="1">
        <v>105</v>
      </c>
      <c r="C49" s="1" t="s">
        <v>29</v>
      </c>
      <c r="D49" s="1">
        <v>2</v>
      </c>
      <c r="E49" s="1">
        <v>84</v>
      </c>
      <c r="F49" s="1">
        <v>7</v>
      </c>
      <c r="G49" s="1">
        <v>35</v>
      </c>
      <c r="H49" s="1">
        <v>13</v>
      </c>
      <c r="I49" s="1">
        <v>10</v>
      </c>
      <c r="J49" s="1">
        <v>7</v>
      </c>
      <c r="K49" s="1">
        <v>42</v>
      </c>
      <c r="L49" s="1"/>
      <c r="M49" s="1"/>
      <c r="N49" s="1">
        <f t="shared" si="11"/>
        <v>171</v>
      </c>
      <c r="O49" s="21">
        <f t="shared" si="12"/>
        <v>5</v>
      </c>
      <c r="P49" s="1">
        <f t="shared" si="7"/>
        <v>10</v>
      </c>
      <c r="Q49" s="1">
        <f t="shared" si="8"/>
        <v>161</v>
      </c>
      <c r="R49" s="1">
        <f t="shared" si="13"/>
        <v>6</v>
      </c>
    </row>
    <row r="50" spans="1:18">
      <c r="A50" s="1">
        <v>6</v>
      </c>
      <c r="B50" s="1">
        <v>117</v>
      </c>
      <c r="C50" s="1" t="s">
        <v>61</v>
      </c>
      <c r="D50" s="1">
        <v>0</v>
      </c>
      <c r="E50" s="1">
        <v>0</v>
      </c>
      <c r="F50" s="1">
        <v>4</v>
      </c>
      <c r="G50" s="1">
        <v>59</v>
      </c>
      <c r="H50" s="1">
        <v>3</v>
      </c>
      <c r="I50" s="1">
        <v>74</v>
      </c>
      <c r="J50" s="1">
        <v>8</v>
      </c>
      <c r="K50" s="1">
        <v>36</v>
      </c>
      <c r="L50" s="1"/>
      <c r="M50" s="1"/>
      <c r="N50" s="1">
        <f t="shared" si="11"/>
        <v>169</v>
      </c>
      <c r="O50" s="21">
        <f t="shared" si="12"/>
        <v>6</v>
      </c>
      <c r="P50" s="1">
        <f t="shared" si="7"/>
        <v>0</v>
      </c>
      <c r="Q50" s="1">
        <f t="shared" si="8"/>
        <v>169</v>
      </c>
      <c r="R50" s="1">
        <f t="shared" si="13"/>
        <v>5</v>
      </c>
    </row>
    <row r="51" spans="1:18">
      <c r="A51" s="1">
        <v>7</v>
      </c>
      <c r="B51" s="1">
        <v>106</v>
      </c>
      <c r="C51" s="1" t="s">
        <v>38</v>
      </c>
      <c r="D51" s="1"/>
      <c r="E51" s="1">
        <v>0</v>
      </c>
      <c r="F51" s="1">
        <v>6</v>
      </c>
      <c r="G51" s="1">
        <v>42</v>
      </c>
      <c r="H51" s="1">
        <v>5</v>
      </c>
      <c r="I51" s="1">
        <v>56</v>
      </c>
      <c r="J51" s="1">
        <v>5</v>
      </c>
      <c r="K51" s="1">
        <v>56</v>
      </c>
      <c r="L51" s="1"/>
      <c r="M51" s="1"/>
      <c r="N51" s="1">
        <f t="shared" si="11"/>
        <v>154</v>
      </c>
      <c r="O51" s="21">
        <f t="shared" si="12"/>
        <v>7</v>
      </c>
      <c r="P51" s="1">
        <f t="shared" si="7"/>
        <v>0</v>
      </c>
      <c r="Q51" s="1">
        <f t="shared" si="8"/>
        <v>154</v>
      </c>
      <c r="R51" s="1">
        <f t="shared" si="13"/>
        <v>7</v>
      </c>
    </row>
    <row r="52" spans="1:18">
      <c r="A52" s="1">
        <v>8</v>
      </c>
      <c r="B52" s="1">
        <v>115</v>
      </c>
      <c r="C52" s="1" t="s">
        <v>34</v>
      </c>
      <c r="D52" s="1">
        <v>7</v>
      </c>
      <c r="E52" s="1">
        <v>42</v>
      </c>
      <c r="F52" s="1">
        <v>8</v>
      </c>
      <c r="G52" s="1">
        <v>28</v>
      </c>
      <c r="H52" s="1">
        <v>11</v>
      </c>
      <c r="I52" s="1">
        <v>20</v>
      </c>
      <c r="J52" s="1">
        <v>6</v>
      </c>
      <c r="K52" s="1">
        <v>49</v>
      </c>
      <c r="L52" s="1"/>
      <c r="M52" s="1"/>
      <c r="N52" s="1">
        <f t="shared" si="11"/>
        <v>139</v>
      </c>
      <c r="O52" s="21">
        <f t="shared" si="12"/>
        <v>8</v>
      </c>
      <c r="P52" s="1">
        <f t="shared" si="7"/>
        <v>20</v>
      </c>
      <c r="Q52" s="1">
        <f t="shared" si="8"/>
        <v>119</v>
      </c>
      <c r="R52" s="1">
        <f t="shared" si="13"/>
        <v>8</v>
      </c>
    </row>
    <row r="53" spans="1:18">
      <c r="A53" s="1">
        <v>9</v>
      </c>
      <c r="B53" s="1">
        <v>104</v>
      </c>
      <c r="C53" s="1" t="s">
        <v>35</v>
      </c>
      <c r="D53" s="1">
        <v>8</v>
      </c>
      <c r="E53" s="1">
        <v>36</v>
      </c>
      <c r="F53" s="1">
        <v>11</v>
      </c>
      <c r="G53" s="1">
        <v>10</v>
      </c>
      <c r="H53" s="1">
        <v>7</v>
      </c>
      <c r="I53" s="1">
        <v>42</v>
      </c>
      <c r="J53" s="1">
        <v>10</v>
      </c>
      <c r="K53" s="1">
        <v>25</v>
      </c>
      <c r="L53" s="1"/>
      <c r="M53" s="1"/>
      <c r="N53" s="1">
        <f t="shared" si="11"/>
        <v>113</v>
      </c>
      <c r="O53" s="21">
        <f t="shared" si="12"/>
        <v>9</v>
      </c>
      <c r="P53" s="1">
        <f t="shared" si="7"/>
        <v>10</v>
      </c>
      <c r="Q53" s="1">
        <f t="shared" si="8"/>
        <v>103</v>
      </c>
      <c r="R53" s="1">
        <f t="shared" si="13"/>
        <v>9</v>
      </c>
    </row>
    <row r="54" spans="1:18">
      <c r="A54" s="1">
        <v>10</v>
      </c>
      <c r="B54" s="1">
        <v>114</v>
      </c>
      <c r="C54" s="1" t="s">
        <v>36</v>
      </c>
      <c r="D54" s="1">
        <v>9</v>
      </c>
      <c r="E54" s="1">
        <v>30</v>
      </c>
      <c r="F54" s="1">
        <v>9</v>
      </c>
      <c r="G54" s="1">
        <v>22</v>
      </c>
      <c r="H54" s="1">
        <v>9</v>
      </c>
      <c r="I54" s="1">
        <v>30</v>
      </c>
      <c r="J54" s="1">
        <v>11</v>
      </c>
      <c r="K54" s="1">
        <v>20</v>
      </c>
      <c r="L54" s="1"/>
      <c r="M54" s="1"/>
      <c r="N54" s="1">
        <f t="shared" si="11"/>
        <v>102</v>
      </c>
      <c r="O54" s="21">
        <f t="shared" si="12"/>
        <v>10</v>
      </c>
      <c r="P54" s="1">
        <f t="shared" si="7"/>
        <v>20</v>
      </c>
      <c r="Q54" s="1">
        <f t="shared" si="8"/>
        <v>82</v>
      </c>
      <c r="R54" s="1">
        <f t="shared" si="13"/>
        <v>11</v>
      </c>
    </row>
    <row r="55" spans="1:18">
      <c r="A55" s="1">
        <v>11</v>
      </c>
      <c r="B55" s="1">
        <v>107</v>
      </c>
      <c r="C55" s="1" t="s">
        <v>33</v>
      </c>
      <c r="D55" s="1">
        <v>6</v>
      </c>
      <c r="E55" s="1">
        <v>49</v>
      </c>
      <c r="F55" s="1">
        <v>0</v>
      </c>
      <c r="G55" s="1">
        <v>0</v>
      </c>
      <c r="H55" s="1">
        <v>12</v>
      </c>
      <c r="I55" s="1">
        <v>15</v>
      </c>
      <c r="J55" s="1">
        <v>9</v>
      </c>
      <c r="K55" s="1">
        <v>30</v>
      </c>
      <c r="L55" s="1"/>
      <c r="M55" s="1"/>
      <c r="N55" s="1">
        <f t="shared" si="11"/>
        <v>94</v>
      </c>
      <c r="O55" s="21">
        <f t="shared" si="12"/>
        <v>11</v>
      </c>
      <c r="P55" s="1">
        <f t="shared" si="7"/>
        <v>0</v>
      </c>
      <c r="Q55" s="1">
        <f t="shared" si="8"/>
        <v>94</v>
      </c>
      <c r="R55" s="1">
        <f t="shared" si="13"/>
        <v>10</v>
      </c>
    </row>
    <row r="56" spans="1:18">
      <c r="A56" s="1">
        <v>12</v>
      </c>
      <c r="B56" s="1">
        <v>120</v>
      </c>
      <c r="C56" s="1" t="s">
        <v>62</v>
      </c>
      <c r="D56" s="1">
        <v>0</v>
      </c>
      <c r="E56" s="1">
        <v>0</v>
      </c>
      <c r="F56" s="1">
        <v>5</v>
      </c>
      <c r="G56" s="1">
        <v>50</v>
      </c>
      <c r="H56" s="1">
        <v>10</v>
      </c>
      <c r="I56" s="1">
        <v>25</v>
      </c>
      <c r="J56" s="1">
        <v>0</v>
      </c>
      <c r="K56" s="1">
        <v>0</v>
      </c>
      <c r="L56" s="1"/>
      <c r="M56" s="1"/>
      <c r="N56" s="1">
        <f t="shared" si="11"/>
        <v>75</v>
      </c>
      <c r="O56" s="21">
        <f t="shared" si="12"/>
        <v>12</v>
      </c>
      <c r="P56" s="1">
        <f t="shared" si="7"/>
        <v>0</v>
      </c>
      <c r="Q56" s="1">
        <f t="shared" si="8"/>
        <v>75</v>
      </c>
      <c r="R56" s="1">
        <f t="shared" si="13"/>
        <v>12</v>
      </c>
    </row>
    <row r="57" spans="1:18">
      <c r="A57" s="1">
        <v>13</v>
      </c>
      <c r="B57" s="1">
        <v>108</v>
      </c>
      <c r="C57" s="1" t="s">
        <v>39</v>
      </c>
      <c r="D57" s="1">
        <v>0</v>
      </c>
      <c r="E57" s="1">
        <v>0</v>
      </c>
      <c r="F57" s="1">
        <v>10</v>
      </c>
      <c r="G57" s="1">
        <v>16</v>
      </c>
      <c r="H57" s="1">
        <v>8</v>
      </c>
      <c r="I57" s="1">
        <v>36</v>
      </c>
      <c r="J57" s="1">
        <v>0</v>
      </c>
      <c r="K57" s="1">
        <v>0</v>
      </c>
      <c r="L57" s="1"/>
      <c r="M57" s="1"/>
      <c r="N57" s="1">
        <f t="shared" si="11"/>
        <v>52</v>
      </c>
      <c r="O57" s="21">
        <f t="shared" si="12"/>
        <v>13</v>
      </c>
      <c r="P57" s="1">
        <f t="shared" si="7"/>
        <v>0</v>
      </c>
      <c r="Q57" s="1">
        <f t="shared" si="8"/>
        <v>52</v>
      </c>
      <c r="R57" s="1">
        <f t="shared" si="13"/>
        <v>13</v>
      </c>
    </row>
    <row r="58" spans="1:18">
      <c r="A58" s="1">
        <v>14</v>
      </c>
      <c r="B58" s="1">
        <v>109</v>
      </c>
      <c r="C58" s="1" t="s">
        <v>37</v>
      </c>
      <c r="D58" s="1">
        <v>10</v>
      </c>
      <c r="E58" s="1">
        <v>25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/>
      <c r="M58" s="1"/>
      <c r="N58" s="1">
        <f t="shared" si="11"/>
        <v>25</v>
      </c>
      <c r="O58" s="21">
        <f t="shared" si="12"/>
        <v>14</v>
      </c>
      <c r="P58" s="1">
        <f t="shared" si="7"/>
        <v>0</v>
      </c>
      <c r="Q58" s="1">
        <f t="shared" si="8"/>
        <v>25</v>
      </c>
      <c r="R58" s="1">
        <f t="shared" si="13"/>
        <v>14</v>
      </c>
    </row>
    <row r="59" spans="1:18">
      <c r="A59" s="1">
        <v>15</v>
      </c>
      <c r="B59" s="1">
        <v>103</v>
      </c>
      <c r="C59" s="1" t="s">
        <v>83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12</v>
      </c>
      <c r="K59" s="1">
        <v>15</v>
      </c>
      <c r="L59" s="1"/>
      <c r="M59" s="1"/>
      <c r="N59" s="1">
        <f t="shared" si="11"/>
        <v>15</v>
      </c>
      <c r="O59" s="21">
        <f t="shared" si="12"/>
        <v>15</v>
      </c>
      <c r="P59" s="1">
        <f t="shared" si="7"/>
        <v>0</v>
      </c>
      <c r="Q59" s="1">
        <f t="shared" si="8"/>
        <v>15</v>
      </c>
      <c r="R59" s="1">
        <f t="shared" si="13"/>
        <v>15</v>
      </c>
    </row>
    <row r="60" spans="1:18">
      <c r="A60" s="1">
        <v>16</v>
      </c>
      <c r="B60" s="1">
        <v>119</v>
      </c>
      <c r="C60" s="1" t="s">
        <v>84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13</v>
      </c>
      <c r="K60" s="1">
        <v>10</v>
      </c>
      <c r="L60" s="1"/>
      <c r="M60" s="1"/>
      <c r="N60" s="1">
        <f t="shared" si="11"/>
        <v>10</v>
      </c>
      <c r="O60" s="21">
        <f t="shared" si="12"/>
        <v>16</v>
      </c>
      <c r="P60" s="1">
        <f t="shared" si="7"/>
        <v>0</v>
      </c>
      <c r="Q60" s="1">
        <f t="shared" si="8"/>
        <v>10</v>
      </c>
      <c r="R60" s="1">
        <f t="shared" si="13"/>
        <v>16</v>
      </c>
    </row>
    <row r="61" spans="1:18" ht="15.75" thickBot="1">
      <c r="A61" s="1">
        <v>18</v>
      </c>
      <c r="B61" s="1">
        <v>110</v>
      </c>
      <c r="C61" s="1" t="s">
        <v>40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/>
      <c r="M61" s="1"/>
      <c r="N61" s="1">
        <f t="shared" si="11"/>
        <v>0</v>
      </c>
      <c r="O61" s="21">
        <f t="shared" si="12"/>
        <v>17</v>
      </c>
      <c r="P61" s="1">
        <f t="shared" si="7"/>
        <v>0</v>
      </c>
      <c r="Q61" s="1">
        <f t="shared" si="8"/>
        <v>0</v>
      </c>
      <c r="R61" s="1">
        <f t="shared" si="13"/>
        <v>17</v>
      </c>
    </row>
    <row r="62" spans="1:18">
      <c r="A62" s="3" t="s">
        <v>42</v>
      </c>
      <c r="B62" s="3"/>
      <c r="C62" s="3"/>
      <c r="D62" s="5" t="s">
        <v>75</v>
      </c>
      <c r="E62" s="5"/>
      <c r="F62" s="5" t="s">
        <v>57</v>
      </c>
      <c r="G62" s="5"/>
      <c r="H62" s="5" t="s">
        <v>67</v>
      </c>
      <c r="I62" s="5"/>
      <c r="J62" s="5" t="s">
        <v>70</v>
      </c>
      <c r="K62" s="5"/>
      <c r="L62" s="5" t="s">
        <v>71</v>
      </c>
      <c r="M62" s="5"/>
      <c r="N62" s="5" t="s">
        <v>72</v>
      </c>
      <c r="O62" s="27"/>
      <c r="P62" s="1"/>
      <c r="Q62" s="1"/>
      <c r="R62" s="1"/>
    </row>
    <row r="63" spans="1:18" ht="15.75" thickBot="1">
      <c r="A63" s="3"/>
      <c r="B63" s="3" t="s">
        <v>0</v>
      </c>
      <c r="C63" s="3" t="s">
        <v>1</v>
      </c>
      <c r="D63" s="7" t="s">
        <v>25</v>
      </c>
      <c r="E63" s="7" t="s">
        <v>26</v>
      </c>
      <c r="F63" s="7" t="s">
        <v>25</v>
      </c>
      <c r="G63" s="7" t="s">
        <v>26</v>
      </c>
      <c r="H63" s="7" t="s">
        <v>25</v>
      </c>
      <c r="I63" s="7" t="s">
        <v>26</v>
      </c>
      <c r="J63" s="7" t="s">
        <v>25</v>
      </c>
      <c r="K63" s="7" t="s">
        <v>26</v>
      </c>
      <c r="L63" s="7" t="s">
        <v>25</v>
      </c>
      <c r="M63" s="7" t="s">
        <v>26</v>
      </c>
      <c r="N63" s="7" t="s">
        <v>26</v>
      </c>
      <c r="O63" s="26" t="s">
        <v>25</v>
      </c>
      <c r="P63" s="1"/>
      <c r="Q63" s="1"/>
      <c r="R63" s="1"/>
    </row>
    <row r="64" spans="1:18">
      <c r="A64" s="1">
        <v>1</v>
      </c>
      <c r="B64" s="1">
        <v>201</v>
      </c>
      <c r="C64" s="1" t="s">
        <v>43</v>
      </c>
      <c r="D64" s="1">
        <v>1</v>
      </c>
      <c r="E64" s="1">
        <v>100</v>
      </c>
      <c r="F64" s="1">
        <v>1</v>
      </c>
      <c r="G64" s="1">
        <v>100</v>
      </c>
      <c r="H64" s="1">
        <v>1</v>
      </c>
      <c r="I64" s="1">
        <v>100</v>
      </c>
      <c r="J64" s="1">
        <v>1</v>
      </c>
      <c r="K64" s="1">
        <v>100</v>
      </c>
      <c r="L64" s="1"/>
      <c r="M64" s="1"/>
      <c r="N64" s="1">
        <f t="shared" ref="N64:N83" si="14">E64+G64+I64+K64+M64</f>
        <v>400</v>
      </c>
      <c r="O64" s="21">
        <f t="shared" ref="O64:O83" si="15">RANK(N64,$N$64:$N$83,0)</f>
        <v>1</v>
      </c>
      <c r="P64" s="1">
        <f t="shared" si="7"/>
        <v>100</v>
      </c>
      <c r="Q64" s="1">
        <f t="shared" si="8"/>
        <v>300</v>
      </c>
      <c r="R64" s="1">
        <f>RANK(Q64,$Q$64:$Q$83,0)</f>
        <v>1</v>
      </c>
    </row>
    <row r="65" spans="1:18">
      <c r="A65" s="1">
        <v>2</v>
      </c>
      <c r="B65" s="1">
        <v>203</v>
      </c>
      <c r="C65" s="1" t="s">
        <v>44</v>
      </c>
      <c r="D65" s="1">
        <v>2</v>
      </c>
      <c r="E65" s="1">
        <v>85</v>
      </c>
      <c r="F65" s="1">
        <v>2</v>
      </c>
      <c r="G65" s="1">
        <v>85</v>
      </c>
      <c r="H65" s="1">
        <v>0</v>
      </c>
      <c r="I65" s="1">
        <v>0</v>
      </c>
      <c r="J65" s="1">
        <v>3</v>
      </c>
      <c r="K65" s="1">
        <v>74</v>
      </c>
      <c r="L65" s="1"/>
      <c r="M65" s="1"/>
      <c r="N65" s="1">
        <f t="shared" si="14"/>
        <v>244</v>
      </c>
      <c r="O65" s="21">
        <f t="shared" si="15"/>
        <v>2</v>
      </c>
      <c r="P65" s="1">
        <f t="shared" si="7"/>
        <v>0</v>
      </c>
      <c r="Q65" s="1">
        <f t="shared" si="8"/>
        <v>244</v>
      </c>
      <c r="R65" s="1">
        <f t="shared" ref="R65:R83" si="16">RANK(Q65,$Q$64:$Q$83,0)</f>
        <v>2</v>
      </c>
    </row>
    <row r="66" spans="1:18">
      <c r="A66" s="1">
        <v>3</v>
      </c>
      <c r="B66" s="1">
        <v>213</v>
      </c>
      <c r="C66" s="1" t="s">
        <v>46</v>
      </c>
      <c r="D66" s="1">
        <v>4</v>
      </c>
      <c r="E66" s="1">
        <v>65</v>
      </c>
      <c r="F66" s="1">
        <v>14</v>
      </c>
      <c r="G66" s="1">
        <v>10</v>
      </c>
      <c r="H66" s="1">
        <v>2</v>
      </c>
      <c r="I66" s="1">
        <v>83</v>
      </c>
      <c r="J66" s="1">
        <v>2</v>
      </c>
      <c r="K66" s="1">
        <v>84</v>
      </c>
      <c r="L66" s="1"/>
      <c r="M66" s="1"/>
      <c r="N66" s="1">
        <f t="shared" si="14"/>
        <v>242</v>
      </c>
      <c r="O66" s="21">
        <f t="shared" si="15"/>
        <v>3</v>
      </c>
      <c r="P66" s="1">
        <f t="shared" si="7"/>
        <v>10</v>
      </c>
      <c r="Q66" s="1">
        <f t="shared" si="8"/>
        <v>232</v>
      </c>
      <c r="R66" s="1">
        <f t="shared" si="16"/>
        <v>3</v>
      </c>
    </row>
    <row r="67" spans="1:18">
      <c r="A67" s="1">
        <v>4</v>
      </c>
      <c r="B67" s="1">
        <v>204</v>
      </c>
      <c r="C67" s="1" t="s">
        <v>45</v>
      </c>
      <c r="D67" s="1">
        <v>3</v>
      </c>
      <c r="E67" s="1">
        <v>75</v>
      </c>
      <c r="F67" s="1">
        <v>3</v>
      </c>
      <c r="G67" s="1">
        <v>75</v>
      </c>
      <c r="H67" s="1">
        <v>10</v>
      </c>
      <c r="I67" s="1">
        <v>21</v>
      </c>
      <c r="J67" s="1">
        <v>4</v>
      </c>
      <c r="K67" s="1">
        <v>64</v>
      </c>
      <c r="L67" s="1"/>
      <c r="M67" s="1"/>
      <c r="N67" s="1">
        <f t="shared" si="14"/>
        <v>235</v>
      </c>
      <c r="O67" s="21">
        <f t="shared" si="15"/>
        <v>4</v>
      </c>
      <c r="P67" s="1">
        <f t="shared" si="7"/>
        <v>21</v>
      </c>
      <c r="Q67" s="1">
        <f t="shared" si="8"/>
        <v>214</v>
      </c>
      <c r="R67" s="1">
        <f t="shared" si="16"/>
        <v>4</v>
      </c>
    </row>
    <row r="68" spans="1:18">
      <c r="A68" s="1">
        <v>5</v>
      </c>
      <c r="B68" s="1">
        <v>202</v>
      </c>
      <c r="C68" s="1" t="s">
        <v>63</v>
      </c>
      <c r="D68" s="1">
        <v>0</v>
      </c>
      <c r="E68" s="1">
        <v>0</v>
      </c>
      <c r="F68" s="1">
        <v>4</v>
      </c>
      <c r="G68" s="1">
        <v>65</v>
      </c>
      <c r="H68" s="1">
        <v>4</v>
      </c>
      <c r="I68" s="1">
        <v>62</v>
      </c>
      <c r="J68" s="1">
        <v>6</v>
      </c>
      <c r="K68" s="1">
        <v>49</v>
      </c>
      <c r="L68" s="1"/>
      <c r="M68" s="1"/>
      <c r="N68" s="1">
        <f t="shared" si="14"/>
        <v>176</v>
      </c>
      <c r="O68" s="21">
        <f t="shared" si="15"/>
        <v>5</v>
      </c>
      <c r="P68" s="1">
        <f t="shared" si="7"/>
        <v>0</v>
      </c>
      <c r="Q68" s="1">
        <f t="shared" si="8"/>
        <v>176</v>
      </c>
      <c r="R68" s="1">
        <f t="shared" si="16"/>
        <v>5</v>
      </c>
    </row>
    <row r="69" spans="1:18">
      <c r="A69" s="1">
        <v>6</v>
      </c>
      <c r="B69" s="1">
        <v>222</v>
      </c>
      <c r="C69" s="1" t="s">
        <v>66</v>
      </c>
      <c r="D69" s="1">
        <v>0</v>
      </c>
      <c r="E69" s="1">
        <v>0</v>
      </c>
      <c r="F69" s="1">
        <v>9</v>
      </c>
      <c r="G69" s="1">
        <v>34</v>
      </c>
      <c r="H69" s="1">
        <v>3</v>
      </c>
      <c r="I69" s="1">
        <v>72</v>
      </c>
      <c r="J69" s="1">
        <v>5</v>
      </c>
      <c r="K69" s="1">
        <v>56</v>
      </c>
      <c r="L69" s="1"/>
      <c r="M69" s="1"/>
      <c r="N69" s="1">
        <f t="shared" si="14"/>
        <v>162</v>
      </c>
      <c r="O69" s="21">
        <f t="shared" si="15"/>
        <v>6</v>
      </c>
      <c r="P69" s="1">
        <f t="shared" si="7"/>
        <v>0</v>
      </c>
      <c r="Q69" s="1">
        <f t="shared" si="8"/>
        <v>162</v>
      </c>
      <c r="R69" s="1">
        <f t="shared" si="16"/>
        <v>6</v>
      </c>
    </row>
    <row r="70" spans="1:18">
      <c r="A70" s="1">
        <v>7</v>
      </c>
      <c r="B70" s="1">
        <v>208</v>
      </c>
      <c r="C70" s="1" t="s">
        <v>48</v>
      </c>
      <c r="D70" s="1">
        <v>6</v>
      </c>
      <c r="E70" s="1">
        <v>51</v>
      </c>
      <c r="F70" s="1"/>
      <c r="G70" s="1"/>
      <c r="H70" s="1">
        <v>8</v>
      </c>
      <c r="I70" s="1">
        <v>33</v>
      </c>
      <c r="J70" s="1">
        <v>8</v>
      </c>
      <c r="K70" s="1">
        <v>36</v>
      </c>
      <c r="L70" s="1"/>
      <c r="M70" s="1"/>
      <c r="N70" s="1">
        <f t="shared" si="14"/>
        <v>120</v>
      </c>
      <c r="O70" s="21">
        <f t="shared" si="15"/>
        <v>7</v>
      </c>
      <c r="P70" s="1">
        <f t="shared" si="7"/>
        <v>33</v>
      </c>
      <c r="Q70" s="1">
        <f t="shared" si="8"/>
        <v>87</v>
      </c>
      <c r="R70" s="1">
        <f t="shared" si="16"/>
        <v>11</v>
      </c>
    </row>
    <row r="71" spans="1:18">
      <c r="A71" s="1">
        <v>8</v>
      </c>
      <c r="B71" s="1">
        <v>205</v>
      </c>
      <c r="C71" s="1" t="s">
        <v>53</v>
      </c>
      <c r="D71" s="1">
        <v>11</v>
      </c>
      <c r="E71" s="1">
        <v>24</v>
      </c>
      <c r="F71" s="1">
        <v>6</v>
      </c>
      <c r="G71" s="1">
        <v>51</v>
      </c>
      <c r="H71" s="1">
        <v>11</v>
      </c>
      <c r="I71" s="1">
        <v>15</v>
      </c>
      <c r="J71" s="1">
        <v>12</v>
      </c>
      <c r="K71" s="1">
        <v>15</v>
      </c>
      <c r="L71" s="1"/>
      <c r="M71" s="1"/>
      <c r="N71" s="1">
        <f t="shared" si="14"/>
        <v>105</v>
      </c>
      <c r="O71" s="21">
        <f t="shared" si="15"/>
        <v>8</v>
      </c>
      <c r="P71" s="1">
        <f t="shared" si="7"/>
        <v>15</v>
      </c>
      <c r="Q71" s="1">
        <f t="shared" si="8"/>
        <v>90</v>
      </c>
      <c r="R71" s="1">
        <f t="shared" si="16"/>
        <v>8</v>
      </c>
    </row>
    <row r="72" spans="1:18">
      <c r="A72" s="1">
        <v>9</v>
      </c>
      <c r="B72" s="1">
        <v>206</v>
      </c>
      <c r="C72" s="1" t="s">
        <v>55</v>
      </c>
      <c r="D72" s="1">
        <v>13</v>
      </c>
      <c r="E72" s="1">
        <v>14</v>
      </c>
      <c r="F72" s="1">
        <v>11</v>
      </c>
      <c r="G72" s="1">
        <v>24</v>
      </c>
      <c r="H72" s="1">
        <v>5</v>
      </c>
      <c r="I72" s="1">
        <v>54</v>
      </c>
      <c r="J72" s="1">
        <v>13</v>
      </c>
      <c r="K72" s="1">
        <v>10</v>
      </c>
      <c r="L72" s="1"/>
      <c r="M72" s="1"/>
      <c r="N72" s="1">
        <f t="shared" si="14"/>
        <v>102</v>
      </c>
      <c r="O72" s="21">
        <f t="shared" si="15"/>
        <v>9</v>
      </c>
      <c r="P72" s="1">
        <f t="shared" si="7"/>
        <v>10</v>
      </c>
      <c r="Q72" s="1">
        <f t="shared" si="8"/>
        <v>92</v>
      </c>
      <c r="R72" s="1">
        <f t="shared" si="16"/>
        <v>7</v>
      </c>
    </row>
    <row r="73" spans="1:18">
      <c r="A73" s="1">
        <v>10</v>
      </c>
      <c r="B73" s="1">
        <v>207</v>
      </c>
      <c r="C73" s="1" t="s">
        <v>54</v>
      </c>
      <c r="D73" s="1">
        <v>12</v>
      </c>
      <c r="E73" s="1">
        <v>19</v>
      </c>
      <c r="F73" s="1">
        <v>13</v>
      </c>
      <c r="G73" s="1">
        <v>14</v>
      </c>
      <c r="H73" s="1">
        <v>9</v>
      </c>
      <c r="I73" s="1">
        <v>27</v>
      </c>
      <c r="J73" s="1">
        <v>7</v>
      </c>
      <c r="K73" s="1">
        <v>42</v>
      </c>
      <c r="L73" s="1"/>
      <c r="M73" s="1"/>
      <c r="N73" s="1">
        <f t="shared" si="14"/>
        <v>102</v>
      </c>
      <c r="O73" s="21">
        <f t="shared" si="15"/>
        <v>9</v>
      </c>
      <c r="P73" s="1">
        <f t="shared" ref="P73:P83" si="17">MIN(E73,G73,I73,K73,M73)</f>
        <v>14</v>
      </c>
      <c r="Q73" s="1">
        <f t="shared" ref="Q73:Q83" si="18">N73-P73</f>
        <v>88</v>
      </c>
      <c r="R73" s="1">
        <f t="shared" si="16"/>
        <v>9</v>
      </c>
    </row>
    <row r="74" spans="1:18">
      <c r="A74" s="1">
        <v>11</v>
      </c>
      <c r="B74" s="1">
        <v>211</v>
      </c>
      <c r="C74" s="1" t="s">
        <v>52</v>
      </c>
      <c r="D74" s="1">
        <v>10</v>
      </c>
      <c r="E74" s="1">
        <v>29</v>
      </c>
      <c r="F74" s="1">
        <v>12</v>
      </c>
      <c r="G74" s="1">
        <v>19</v>
      </c>
      <c r="H74" s="1">
        <v>7</v>
      </c>
      <c r="I74" s="1">
        <v>40</v>
      </c>
      <c r="J74" s="1">
        <v>0</v>
      </c>
      <c r="K74" s="1">
        <v>0</v>
      </c>
      <c r="L74" s="1"/>
      <c r="M74" s="1"/>
      <c r="N74" s="1">
        <f t="shared" si="14"/>
        <v>88</v>
      </c>
      <c r="O74" s="21">
        <f t="shared" si="15"/>
        <v>11</v>
      </c>
      <c r="P74" s="1">
        <f t="shared" si="17"/>
        <v>0</v>
      </c>
      <c r="Q74" s="1">
        <f t="shared" si="18"/>
        <v>88</v>
      </c>
      <c r="R74" s="1">
        <f t="shared" si="16"/>
        <v>9</v>
      </c>
    </row>
    <row r="75" spans="1:18">
      <c r="A75" s="1">
        <v>12</v>
      </c>
      <c r="B75" s="1">
        <v>220</v>
      </c>
      <c r="C75" s="1" t="s">
        <v>64</v>
      </c>
      <c r="D75" s="1">
        <v>0</v>
      </c>
      <c r="E75" s="1">
        <v>0</v>
      </c>
      <c r="F75" s="1">
        <v>5</v>
      </c>
      <c r="G75" s="1">
        <v>57</v>
      </c>
      <c r="H75" s="1">
        <v>0</v>
      </c>
      <c r="I75" s="1">
        <v>0</v>
      </c>
      <c r="J75" s="1">
        <v>9</v>
      </c>
      <c r="K75" s="1">
        <v>30</v>
      </c>
      <c r="L75" s="1"/>
      <c r="M75" s="1"/>
      <c r="N75" s="1">
        <f t="shared" si="14"/>
        <v>87</v>
      </c>
      <c r="O75" s="21">
        <f t="shared" si="15"/>
        <v>12</v>
      </c>
      <c r="P75" s="1">
        <f t="shared" si="17"/>
        <v>0</v>
      </c>
      <c r="Q75" s="1">
        <f t="shared" si="18"/>
        <v>87</v>
      </c>
      <c r="R75" s="1">
        <f t="shared" si="16"/>
        <v>11</v>
      </c>
    </row>
    <row r="76" spans="1:18">
      <c r="A76" s="1">
        <v>13</v>
      </c>
      <c r="B76" s="1">
        <v>212</v>
      </c>
      <c r="C76" s="1" t="s">
        <v>51</v>
      </c>
      <c r="D76" s="1">
        <v>9</v>
      </c>
      <c r="E76" s="1">
        <v>34</v>
      </c>
      <c r="F76" s="1">
        <v>7</v>
      </c>
      <c r="G76" s="1">
        <v>45</v>
      </c>
      <c r="H76" s="1">
        <v>0</v>
      </c>
      <c r="I76" s="1">
        <v>0</v>
      </c>
      <c r="J76" s="1">
        <v>0</v>
      </c>
      <c r="K76" s="1">
        <v>0</v>
      </c>
      <c r="L76" s="1"/>
      <c r="M76" s="1"/>
      <c r="N76" s="1">
        <f t="shared" si="14"/>
        <v>79</v>
      </c>
      <c r="O76" s="21">
        <f t="shared" si="15"/>
        <v>13</v>
      </c>
      <c r="P76" s="1">
        <f t="shared" si="17"/>
        <v>0</v>
      </c>
      <c r="Q76" s="1">
        <f t="shared" si="18"/>
        <v>79</v>
      </c>
      <c r="R76" s="1">
        <f t="shared" si="16"/>
        <v>13</v>
      </c>
    </row>
    <row r="77" spans="1:18">
      <c r="A77" s="1">
        <v>14</v>
      </c>
      <c r="B77" s="1">
        <v>209</v>
      </c>
      <c r="C77" s="1" t="s">
        <v>56</v>
      </c>
      <c r="D77" s="1">
        <v>14</v>
      </c>
      <c r="E77" s="1">
        <v>10</v>
      </c>
      <c r="F77" s="1">
        <v>10</v>
      </c>
      <c r="G77" s="1">
        <v>29</v>
      </c>
      <c r="H77" s="1">
        <v>12</v>
      </c>
      <c r="I77" s="1">
        <v>10</v>
      </c>
      <c r="J77" s="1">
        <v>10</v>
      </c>
      <c r="K77" s="1">
        <v>25</v>
      </c>
      <c r="L77" s="1"/>
      <c r="M77" s="1"/>
      <c r="N77" s="1">
        <f t="shared" si="14"/>
        <v>74</v>
      </c>
      <c r="O77" s="21">
        <f t="shared" si="15"/>
        <v>14</v>
      </c>
      <c r="P77" s="1">
        <f t="shared" si="17"/>
        <v>10</v>
      </c>
      <c r="Q77" s="1">
        <f t="shared" si="18"/>
        <v>64</v>
      </c>
      <c r="R77" s="1">
        <f t="shared" si="16"/>
        <v>14</v>
      </c>
    </row>
    <row r="78" spans="1:18">
      <c r="A78" s="1">
        <v>15</v>
      </c>
      <c r="B78" s="1">
        <v>210</v>
      </c>
      <c r="C78" s="1" t="s">
        <v>47</v>
      </c>
      <c r="D78" s="1">
        <v>5</v>
      </c>
      <c r="E78" s="1">
        <v>57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/>
      <c r="M78" s="1"/>
      <c r="N78" s="1">
        <f t="shared" si="14"/>
        <v>57</v>
      </c>
      <c r="O78" s="21">
        <f t="shared" si="15"/>
        <v>15</v>
      </c>
      <c r="P78" s="1">
        <f t="shared" si="17"/>
        <v>0</v>
      </c>
      <c r="Q78" s="1">
        <f t="shared" si="18"/>
        <v>57</v>
      </c>
      <c r="R78" s="1">
        <f t="shared" si="16"/>
        <v>15</v>
      </c>
    </row>
    <row r="79" spans="1:18">
      <c r="A79" s="1">
        <v>16</v>
      </c>
      <c r="B79" s="1">
        <v>214</v>
      </c>
      <c r="C79" s="1" t="s">
        <v>73</v>
      </c>
      <c r="D79" s="1">
        <v>0</v>
      </c>
      <c r="E79" s="1">
        <v>0</v>
      </c>
      <c r="F79" s="1">
        <v>0</v>
      </c>
      <c r="G79" s="1">
        <v>0</v>
      </c>
      <c r="H79" s="1">
        <v>6</v>
      </c>
      <c r="I79" s="1">
        <v>47</v>
      </c>
      <c r="J79" s="1">
        <v>0</v>
      </c>
      <c r="K79" s="1">
        <v>0</v>
      </c>
      <c r="L79" s="1"/>
      <c r="M79" s="1"/>
      <c r="N79" s="1">
        <f t="shared" si="14"/>
        <v>47</v>
      </c>
      <c r="O79" s="21">
        <f t="shared" si="15"/>
        <v>16</v>
      </c>
      <c r="P79" s="1">
        <f t="shared" si="17"/>
        <v>0</v>
      </c>
      <c r="Q79" s="1">
        <f t="shared" si="18"/>
        <v>47</v>
      </c>
      <c r="R79" s="1">
        <f t="shared" si="16"/>
        <v>16</v>
      </c>
    </row>
    <row r="80" spans="1:18">
      <c r="A80" s="1">
        <v>17</v>
      </c>
      <c r="B80" s="1">
        <v>218</v>
      </c>
      <c r="C80" s="1" t="s">
        <v>49</v>
      </c>
      <c r="D80" s="1">
        <v>7</v>
      </c>
      <c r="E80" s="1">
        <v>45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/>
      <c r="M80" s="1"/>
      <c r="N80" s="1">
        <f t="shared" si="14"/>
        <v>45</v>
      </c>
      <c r="O80" s="21">
        <f t="shared" si="15"/>
        <v>17</v>
      </c>
      <c r="P80" s="1">
        <f t="shared" si="17"/>
        <v>0</v>
      </c>
      <c r="Q80" s="1">
        <f t="shared" si="18"/>
        <v>45</v>
      </c>
      <c r="R80" s="1">
        <f t="shared" si="16"/>
        <v>17</v>
      </c>
    </row>
    <row r="81" spans="1:18">
      <c r="A81" s="1">
        <v>18</v>
      </c>
      <c r="B81" s="1">
        <v>241</v>
      </c>
      <c r="C81" s="1" t="s">
        <v>50</v>
      </c>
      <c r="D81" s="1">
        <v>8</v>
      </c>
      <c r="E81" s="1">
        <v>39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/>
      <c r="M81" s="1"/>
      <c r="N81" s="1">
        <f t="shared" si="14"/>
        <v>39</v>
      </c>
      <c r="O81" s="21">
        <f t="shared" si="15"/>
        <v>18</v>
      </c>
      <c r="P81" s="1">
        <f t="shared" si="17"/>
        <v>0</v>
      </c>
      <c r="Q81" s="1">
        <f t="shared" si="18"/>
        <v>39</v>
      </c>
      <c r="R81" s="1">
        <f t="shared" si="16"/>
        <v>18</v>
      </c>
    </row>
    <row r="82" spans="1:18">
      <c r="A82" s="1">
        <v>19</v>
      </c>
      <c r="B82" s="1">
        <v>219</v>
      </c>
      <c r="C82" s="1" t="s">
        <v>65</v>
      </c>
      <c r="D82" s="1">
        <v>0</v>
      </c>
      <c r="E82" s="1">
        <v>0</v>
      </c>
      <c r="F82" s="1">
        <v>8</v>
      </c>
      <c r="G82" s="1">
        <v>39</v>
      </c>
      <c r="H82" s="1">
        <v>0</v>
      </c>
      <c r="I82" s="1">
        <v>0</v>
      </c>
      <c r="J82" s="1">
        <v>0</v>
      </c>
      <c r="K82" s="1">
        <v>0</v>
      </c>
      <c r="L82" s="1"/>
      <c r="M82" s="1"/>
      <c r="N82" s="1">
        <f t="shared" si="14"/>
        <v>39</v>
      </c>
      <c r="O82" s="21">
        <f t="shared" si="15"/>
        <v>18</v>
      </c>
      <c r="P82" s="1">
        <f t="shared" si="17"/>
        <v>0</v>
      </c>
      <c r="Q82" s="1">
        <f t="shared" si="18"/>
        <v>39</v>
      </c>
      <c r="R82" s="1">
        <f t="shared" si="16"/>
        <v>18</v>
      </c>
    </row>
    <row r="83" spans="1:18">
      <c r="A83" s="1">
        <v>20</v>
      </c>
      <c r="B83" s="1">
        <v>225</v>
      </c>
      <c r="C83" s="1" t="s">
        <v>81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11</v>
      </c>
      <c r="K83" s="1">
        <v>20</v>
      </c>
      <c r="L83" s="1"/>
      <c r="M83" s="1"/>
      <c r="N83" s="1">
        <f t="shared" si="14"/>
        <v>20</v>
      </c>
      <c r="O83" s="21">
        <f t="shared" si="15"/>
        <v>20</v>
      </c>
      <c r="P83" s="1">
        <f t="shared" si="17"/>
        <v>0</v>
      </c>
      <c r="Q83" s="1">
        <f t="shared" si="18"/>
        <v>20</v>
      </c>
      <c r="R83" s="1">
        <f t="shared" si="16"/>
        <v>20</v>
      </c>
    </row>
  </sheetData>
  <sortState ref="B7:R26">
    <sortCondition ref="O7:O26"/>
  </sortState>
  <mergeCells count="1">
    <mergeCell ref="A1:O1"/>
  </mergeCells>
  <printOptions horizontalCentered="1"/>
  <pageMargins left="0.45" right="0.45" top="0.75" bottom="0.75" header="0.3" footer="0.3"/>
  <pageSetup scale="70" orientation="landscape" r:id="rId1"/>
  <rowBreaks count="3" manualBreakCount="3">
    <brk id="26" max="14" man="1"/>
    <brk id="42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A24" sqref="A24"/>
    </sheetView>
  </sheetViews>
  <sheetFormatPr defaultRowHeight="15"/>
  <cols>
    <col min="1" max="1" width="21" style="67" bestFit="1" customWidth="1"/>
    <col min="2" max="4" width="18" style="34" hidden="1" customWidth="1"/>
  </cols>
  <sheetData>
    <row r="1" spans="1:18" ht="15.75" thickBot="1">
      <c r="A1" s="67" t="s">
        <v>154</v>
      </c>
    </row>
    <row r="2" spans="1:18">
      <c r="E2" s="38" t="s">
        <v>109</v>
      </c>
      <c r="F2" s="42"/>
      <c r="G2" s="38" t="s">
        <v>112</v>
      </c>
      <c r="H2" s="31"/>
      <c r="I2" s="45" t="s">
        <v>113</v>
      </c>
      <c r="J2" s="42"/>
      <c r="K2" s="38" t="s">
        <v>114</v>
      </c>
      <c r="L2" s="31"/>
      <c r="M2" s="45" t="s">
        <v>115</v>
      </c>
      <c r="N2" s="42"/>
      <c r="O2" s="38" t="s">
        <v>116</v>
      </c>
      <c r="P2" s="31"/>
      <c r="Q2" t="s">
        <v>72</v>
      </c>
    </row>
    <row r="3" spans="1:18" ht="15.75" thickBot="1">
      <c r="A3" s="68"/>
      <c r="B3" s="36"/>
      <c r="C3" s="36"/>
      <c r="D3" s="22"/>
      <c r="E3" s="17" t="s">
        <v>110</v>
      </c>
      <c r="F3" s="22" t="s">
        <v>111</v>
      </c>
      <c r="G3" s="17" t="s">
        <v>110</v>
      </c>
      <c r="H3" s="47" t="s">
        <v>111</v>
      </c>
      <c r="I3" s="46" t="s">
        <v>110</v>
      </c>
      <c r="J3" s="22" t="s">
        <v>111</v>
      </c>
      <c r="K3" s="17" t="s">
        <v>110</v>
      </c>
      <c r="L3" s="47" t="s">
        <v>111</v>
      </c>
      <c r="M3" s="46" t="s">
        <v>110</v>
      </c>
      <c r="N3" s="22" t="s">
        <v>111</v>
      </c>
      <c r="O3" s="17" t="s">
        <v>117</v>
      </c>
      <c r="P3" s="47" t="s">
        <v>111</v>
      </c>
      <c r="Q3" s="46" t="s">
        <v>111</v>
      </c>
      <c r="R3" s="36" t="s">
        <v>110</v>
      </c>
    </row>
    <row r="4" spans="1:18" ht="15.75" thickBot="1">
      <c r="A4" s="69" t="s">
        <v>91</v>
      </c>
      <c r="B4" s="45"/>
      <c r="C4" s="39"/>
      <c r="D4" s="42"/>
      <c r="E4" s="38">
        <v>2</v>
      </c>
      <c r="F4" s="48">
        <v>88</v>
      </c>
      <c r="G4" s="57">
        <v>1</v>
      </c>
      <c r="H4" s="58">
        <v>100</v>
      </c>
      <c r="I4" s="45">
        <v>1</v>
      </c>
      <c r="J4" s="48">
        <v>100</v>
      </c>
      <c r="K4" s="38">
        <v>1</v>
      </c>
      <c r="L4" s="51">
        <v>100</v>
      </c>
      <c r="M4" s="45">
        <v>2</v>
      </c>
      <c r="N4" s="60">
        <v>89</v>
      </c>
      <c r="O4" s="38"/>
      <c r="P4" s="31"/>
      <c r="Q4" s="45">
        <f>F4+H4+J4+L4+N4+P4</f>
        <v>477</v>
      </c>
      <c r="R4" s="31">
        <f>RANK(Q4,$Q$4:$Q$45,0)</f>
        <v>1</v>
      </c>
    </row>
    <row r="5" spans="1:18" ht="15.75" thickBot="1">
      <c r="A5" s="70" t="s">
        <v>90</v>
      </c>
      <c r="B5" s="37"/>
      <c r="C5" s="35"/>
      <c r="D5" s="43"/>
      <c r="E5" s="40">
        <v>1</v>
      </c>
      <c r="F5" s="49">
        <v>100</v>
      </c>
      <c r="G5" s="40">
        <v>3</v>
      </c>
      <c r="H5" s="50">
        <v>75</v>
      </c>
      <c r="I5" s="37">
        <v>7</v>
      </c>
      <c r="J5" s="49">
        <v>46</v>
      </c>
      <c r="K5" s="40">
        <v>3</v>
      </c>
      <c r="L5" s="50">
        <v>76</v>
      </c>
      <c r="M5" s="37">
        <v>1</v>
      </c>
      <c r="N5" s="53">
        <v>100</v>
      </c>
      <c r="O5" s="40"/>
      <c r="P5" s="32"/>
      <c r="Q5" s="37">
        <f>F5+H5+J5+L5+N5+P5</f>
        <v>397</v>
      </c>
      <c r="R5" s="31">
        <f>RANK(Q5,$Q$4:$Q$45,0)</f>
        <v>2</v>
      </c>
    </row>
    <row r="6" spans="1:18" ht="15.75" thickBot="1">
      <c r="A6" s="70" t="s">
        <v>103</v>
      </c>
      <c r="B6" s="37"/>
      <c r="C6" s="35"/>
      <c r="D6" s="43"/>
      <c r="E6" s="40">
        <v>14</v>
      </c>
      <c r="F6" s="49">
        <v>23</v>
      </c>
      <c r="G6" s="55">
        <v>4</v>
      </c>
      <c r="H6" s="50">
        <v>65</v>
      </c>
      <c r="I6" s="37">
        <v>2</v>
      </c>
      <c r="J6" s="49">
        <v>86</v>
      </c>
      <c r="K6" s="40">
        <v>4</v>
      </c>
      <c r="L6" s="50">
        <v>66</v>
      </c>
      <c r="M6" s="37">
        <v>3</v>
      </c>
      <c r="N6" s="54">
        <v>80</v>
      </c>
      <c r="O6" s="40"/>
      <c r="P6" s="32"/>
      <c r="Q6" s="37">
        <f>F6+H6+J6+L6+N6+P6</f>
        <v>320</v>
      </c>
      <c r="R6" s="31">
        <f>RANK(Q6,$Q$4:$Q$45,0)</f>
        <v>3</v>
      </c>
    </row>
    <row r="7" spans="1:18" ht="15.75" thickBot="1">
      <c r="A7" s="70" t="s">
        <v>118</v>
      </c>
      <c r="B7" s="37"/>
      <c r="C7" s="35"/>
      <c r="D7" s="43"/>
      <c r="E7" s="40"/>
      <c r="F7" s="43"/>
      <c r="G7" s="55">
        <v>2</v>
      </c>
      <c r="H7" s="56">
        <v>85</v>
      </c>
      <c r="I7" s="37">
        <v>4</v>
      </c>
      <c r="J7" s="49">
        <v>66</v>
      </c>
      <c r="K7" s="40">
        <v>2</v>
      </c>
      <c r="L7" s="50">
        <v>86</v>
      </c>
      <c r="M7" s="37">
        <v>12</v>
      </c>
      <c r="N7" s="54">
        <v>35</v>
      </c>
      <c r="O7" s="40"/>
      <c r="P7" s="32"/>
      <c r="Q7" s="37">
        <f>F7+H7+J7+L7+N7+P7</f>
        <v>272</v>
      </c>
      <c r="R7" s="31">
        <f>RANK(Q7,$Q$4:$Q$45,0)</f>
        <v>4</v>
      </c>
    </row>
    <row r="8" spans="1:18" ht="15.75" thickBot="1">
      <c r="A8" s="70" t="s">
        <v>96</v>
      </c>
      <c r="B8" s="37"/>
      <c r="C8" s="35"/>
      <c r="D8" s="43"/>
      <c r="E8" s="40">
        <v>7</v>
      </c>
      <c r="F8" s="49">
        <v>51</v>
      </c>
      <c r="G8" s="55">
        <v>6</v>
      </c>
      <c r="H8" s="50">
        <v>51</v>
      </c>
      <c r="I8" s="37">
        <v>5</v>
      </c>
      <c r="J8" s="49">
        <v>58</v>
      </c>
      <c r="K8" s="40">
        <v>5</v>
      </c>
      <c r="L8" s="50">
        <v>58</v>
      </c>
      <c r="M8" s="37">
        <v>11</v>
      </c>
      <c r="N8" s="54">
        <v>39</v>
      </c>
      <c r="O8" s="40"/>
      <c r="P8" s="32"/>
      <c r="Q8" s="37">
        <f>F8+H8+J8+L8+N8+P8</f>
        <v>257</v>
      </c>
      <c r="R8" s="31">
        <f>RANK(Q8,$Q$4:$Q$45,0)</f>
        <v>5</v>
      </c>
    </row>
    <row r="9" spans="1:18" ht="15.75" thickBot="1">
      <c r="A9" s="70" t="s">
        <v>94</v>
      </c>
      <c r="B9" s="37"/>
      <c r="C9" s="35"/>
      <c r="D9" s="43"/>
      <c r="E9" s="40">
        <v>5</v>
      </c>
      <c r="F9" s="49">
        <v>63</v>
      </c>
      <c r="G9" s="55">
        <v>7</v>
      </c>
      <c r="H9" s="50">
        <v>45</v>
      </c>
      <c r="I9" s="37">
        <v>8</v>
      </c>
      <c r="J9" s="49">
        <v>40</v>
      </c>
      <c r="K9" s="40">
        <v>10</v>
      </c>
      <c r="L9" s="50">
        <v>30</v>
      </c>
      <c r="M9" s="37">
        <v>8</v>
      </c>
      <c r="N9" s="54">
        <v>51</v>
      </c>
      <c r="O9" s="40"/>
      <c r="P9" s="32"/>
      <c r="Q9" s="37">
        <f>F9+H9+J9+L9+N9+P9</f>
        <v>229</v>
      </c>
      <c r="R9" s="31">
        <f>RANK(Q9,$Q$4:$Q$45,0)</f>
        <v>6</v>
      </c>
    </row>
    <row r="10" spans="1:18" ht="15.75" thickBot="1">
      <c r="A10" s="70" t="s">
        <v>92</v>
      </c>
      <c r="B10" s="37"/>
      <c r="C10" s="35"/>
      <c r="D10" s="43"/>
      <c r="E10" s="40">
        <v>3</v>
      </c>
      <c r="F10" s="49">
        <v>78</v>
      </c>
      <c r="G10" s="55">
        <v>11</v>
      </c>
      <c r="H10" s="50">
        <v>24</v>
      </c>
      <c r="I10" s="37">
        <v>9</v>
      </c>
      <c r="J10" s="49">
        <v>35</v>
      </c>
      <c r="K10" s="40"/>
      <c r="L10" s="32"/>
      <c r="M10" s="37">
        <v>4</v>
      </c>
      <c r="N10" s="54">
        <v>73</v>
      </c>
      <c r="O10" s="40"/>
      <c r="P10" s="32"/>
      <c r="Q10" s="37">
        <f>F10+H10+J10+L10+N10+P10</f>
        <v>210</v>
      </c>
      <c r="R10" s="31">
        <f>RANK(Q10,$Q$4:$Q$45,0)</f>
        <v>7</v>
      </c>
    </row>
    <row r="11" spans="1:18" ht="15.75" thickBot="1">
      <c r="A11" s="70" t="s">
        <v>120</v>
      </c>
      <c r="B11" s="37"/>
      <c r="C11" s="35"/>
      <c r="D11" s="43"/>
      <c r="E11" s="40"/>
      <c r="F11" s="43"/>
      <c r="G11" s="40">
        <v>9</v>
      </c>
      <c r="H11" s="50">
        <v>34</v>
      </c>
      <c r="I11" s="37">
        <v>3</v>
      </c>
      <c r="J11" s="49">
        <v>76</v>
      </c>
      <c r="K11" s="40">
        <v>6</v>
      </c>
      <c r="L11" s="50">
        <v>52</v>
      </c>
      <c r="M11" s="37">
        <v>0</v>
      </c>
      <c r="N11" s="59"/>
      <c r="O11" s="40"/>
      <c r="P11" s="32"/>
      <c r="Q11" s="37">
        <f>F11+H11+J11+L11+N11+P11</f>
        <v>162</v>
      </c>
      <c r="R11" s="31">
        <f>RANK(Q11,$Q$4:$Q$45,0)</f>
        <v>8</v>
      </c>
    </row>
    <row r="12" spans="1:18" ht="15.75" thickBot="1">
      <c r="A12" s="70" t="s">
        <v>119</v>
      </c>
      <c r="B12" s="37" t="s">
        <v>129</v>
      </c>
      <c r="C12" s="35" t="s">
        <v>130</v>
      </c>
      <c r="D12" s="43" t="s">
        <v>131</v>
      </c>
      <c r="E12" s="40"/>
      <c r="F12" s="43"/>
      <c r="G12" s="40">
        <v>5</v>
      </c>
      <c r="H12" s="50">
        <v>57</v>
      </c>
      <c r="I12" s="37">
        <v>11</v>
      </c>
      <c r="J12" s="49">
        <v>26</v>
      </c>
      <c r="K12" s="40">
        <v>15</v>
      </c>
      <c r="L12" s="50">
        <v>10</v>
      </c>
      <c r="M12" s="37"/>
      <c r="N12" s="59"/>
      <c r="O12" s="40"/>
      <c r="P12" s="32"/>
      <c r="Q12" s="37">
        <f>F12+H12+J12+L12+N12+P12</f>
        <v>93</v>
      </c>
      <c r="R12" s="31">
        <f>RANK(Q12,$Q$4:$Q$45,0)</f>
        <v>9</v>
      </c>
    </row>
    <row r="13" spans="1:18" ht="15.75" thickBot="1">
      <c r="A13" s="70" t="s">
        <v>125</v>
      </c>
      <c r="B13" s="37" t="s">
        <v>126</v>
      </c>
      <c r="C13" s="35" t="s">
        <v>127</v>
      </c>
      <c r="D13" s="43" t="s">
        <v>128</v>
      </c>
      <c r="E13" s="40"/>
      <c r="F13" s="43"/>
      <c r="G13" s="40">
        <v>12</v>
      </c>
      <c r="H13" s="50">
        <v>19</v>
      </c>
      <c r="I13" s="37">
        <v>10</v>
      </c>
      <c r="J13" s="49">
        <v>30</v>
      </c>
      <c r="K13" s="40">
        <v>9</v>
      </c>
      <c r="L13" s="50">
        <v>35</v>
      </c>
      <c r="M13" s="37"/>
      <c r="N13" s="59"/>
      <c r="O13" s="40"/>
      <c r="P13" s="32"/>
      <c r="Q13" s="37">
        <f>F13+H13+J13+L13+N13+P13</f>
        <v>84</v>
      </c>
      <c r="R13" s="31">
        <f>RANK(Q13,$Q$4:$Q$45,0)</f>
        <v>10</v>
      </c>
    </row>
    <row r="14" spans="1:18" ht="15.75" thickBot="1">
      <c r="A14" s="70" t="s">
        <v>98</v>
      </c>
      <c r="B14" s="37"/>
      <c r="C14" s="35"/>
      <c r="D14" s="43"/>
      <c r="E14" s="40">
        <v>9</v>
      </c>
      <c r="F14" s="49">
        <v>41</v>
      </c>
      <c r="G14" s="40">
        <v>8</v>
      </c>
      <c r="H14" s="50">
        <v>39</v>
      </c>
      <c r="I14" s="37"/>
      <c r="J14" s="43"/>
      <c r="K14" s="40"/>
      <c r="L14" s="32"/>
      <c r="M14" s="37"/>
      <c r="N14" s="59"/>
      <c r="O14" s="40"/>
      <c r="P14" s="32"/>
      <c r="Q14" s="37">
        <f>F14+H14+J14+L14+N14+P14</f>
        <v>80</v>
      </c>
      <c r="R14" s="31">
        <f>RANK(Q14,$Q$4:$Q$45,0)</f>
        <v>11</v>
      </c>
    </row>
    <row r="15" spans="1:18" ht="15.75" thickBot="1">
      <c r="A15" s="70" t="s">
        <v>93</v>
      </c>
      <c r="B15" s="37"/>
      <c r="C15" s="35"/>
      <c r="D15" s="43"/>
      <c r="E15" s="40">
        <v>4</v>
      </c>
      <c r="F15" s="49">
        <v>70</v>
      </c>
      <c r="G15" s="40"/>
      <c r="H15" s="32"/>
      <c r="I15" s="37"/>
      <c r="J15" s="43"/>
      <c r="K15" s="40"/>
      <c r="L15" s="32"/>
      <c r="M15" s="37"/>
      <c r="N15" s="59"/>
      <c r="O15" s="40"/>
      <c r="P15" s="32"/>
      <c r="Q15" s="37">
        <f>F15+H15+J15+L15+N15+P15</f>
        <v>70</v>
      </c>
      <c r="R15" s="31">
        <f>RANK(Q15,$Q$4:$Q$45,0)</f>
        <v>12</v>
      </c>
    </row>
    <row r="16" spans="1:18" ht="15.75" thickBot="1">
      <c r="A16" s="71" t="s">
        <v>155</v>
      </c>
      <c r="B16" s="37"/>
      <c r="C16" s="35"/>
      <c r="D16" s="43"/>
      <c r="E16" s="40"/>
      <c r="F16" s="43"/>
      <c r="G16" s="55"/>
      <c r="H16" s="32"/>
      <c r="I16" s="37"/>
      <c r="J16" s="43"/>
      <c r="K16" s="40"/>
      <c r="L16" s="32"/>
      <c r="M16" s="37">
        <v>5</v>
      </c>
      <c r="N16" s="54">
        <v>67</v>
      </c>
      <c r="O16" s="40"/>
      <c r="P16" s="32"/>
      <c r="Q16" s="37">
        <f>F16+H16+J16+L16+N16+P16</f>
        <v>67</v>
      </c>
      <c r="R16" s="31">
        <f>RANK(Q16,$Q$4:$Q$45,0)</f>
        <v>13</v>
      </c>
    </row>
    <row r="17" spans="1:18" ht="15.75" thickBot="1">
      <c r="A17" s="70" t="s">
        <v>132</v>
      </c>
      <c r="B17" s="37" t="s">
        <v>132</v>
      </c>
      <c r="C17" s="35" t="s">
        <v>133</v>
      </c>
      <c r="D17" s="43" t="s">
        <v>134</v>
      </c>
      <c r="E17" s="40"/>
      <c r="F17" s="43"/>
      <c r="G17" s="40"/>
      <c r="H17" s="32"/>
      <c r="I17" s="37">
        <v>12</v>
      </c>
      <c r="J17" s="49">
        <v>22</v>
      </c>
      <c r="K17" s="40">
        <v>8</v>
      </c>
      <c r="L17" s="50">
        <v>40</v>
      </c>
      <c r="M17" s="37"/>
      <c r="N17" s="59"/>
      <c r="O17" s="40"/>
      <c r="P17" s="32"/>
      <c r="Q17" s="37">
        <f>F17+H17+J17+L17+N17+P17</f>
        <v>62</v>
      </c>
      <c r="R17" s="31">
        <f>RANK(Q17,$Q$4:$Q$45,0)</f>
        <v>14</v>
      </c>
    </row>
    <row r="18" spans="1:18" ht="15.75" thickBot="1">
      <c r="A18" s="71" t="s">
        <v>156</v>
      </c>
      <c r="B18" s="37"/>
      <c r="C18" s="35"/>
      <c r="D18" s="43"/>
      <c r="E18" s="40"/>
      <c r="F18" s="43"/>
      <c r="G18" s="55"/>
      <c r="H18" s="32"/>
      <c r="I18" s="37"/>
      <c r="J18" s="43"/>
      <c r="K18" s="40"/>
      <c r="L18" s="32"/>
      <c r="M18" s="37">
        <v>6</v>
      </c>
      <c r="N18" s="54">
        <v>61</v>
      </c>
      <c r="O18" s="40"/>
      <c r="P18" s="32"/>
      <c r="Q18" s="37">
        <f>F18+H18+J18+L18+N18+P18</f>
        <v>61</v>
      </c>
      <c r="R18" s="31">
        <f>RANK(Q18,$Q$4:$Q$45,0)</f>
        <v>15</v>
      </c>
    </row>
    <row r="19" spans="1:18" ht="15.75" thickBot="1">
      <c r="A19" s="70" t="s">
        <v>107</v>
      </c>
      <c r="B19" s="37"/>
      <c r="C19" s="35"/>
      <c r="D19" s="43"/>
      <c r="E19" s="40">
        <v>18</v>
      </c>
      <c r="F19" s="49">
        <v>12</v>
      </c>
      <c r="G19" s="40">
        <v>10</v>
      </c>
      <c r="H19" s="50">
        <v>29</v>
      </c>
      <c r="I19" s="37">
        <v>13</v>
      </c>
      <c r="J19" s="49">
        <v>18</v>
      </c>
      <c r="K19" s="40"/>
      <c r="L19" s="32"/>
      <c r="M19" s="37"/>
      <c r="N19" s="59"/>
      <c r="O19" s="40"/>
      <c r="P19" s="32"/>
      <c r="Q19" s="37">
        <f>F19+H19+J19+L19+N19+P19</f>
        <v>59</v>
      </c>
      <c r="R19" s="31">
        <f>RANK(Q19,$Q$4:$Q$45,0)</f>
        <v>16</v>
      </c>
    </row>
    <row r="20" spans="1:18" ht="15.75" thickBot="1">
      <c r="A20" s="70" t="s">
        <v>95</v>
      </c>
      <c r="B20" s="37"/>
      <c r="C20" s="35"/>
      <c r="D20" s="43"/>
      <c r="E20" s="40">
        <v>6</v>
      </c>
      <c r="F20" s="49">
        <v>57</v>
      </c>
      <c r="G20" s="40"/>
      <c r="H20" s="32"/>
      <c r="I20" s="37"/>
      <c r="J20" s="43"/>
      <c r="K20" s="40"/>
      <c r="L20" s="32"/>
      <c r="M20" s="37"/>
      <c r="N20" s="59"/>
      <c r="O20" s="40"/>
      <c r="P20" s="32"/>
      <c r="Q20" s="37">
        <f>F20+H20+J20+L20+N20+P20</f>
        <v>57</v>
      </c>
      <c r="R20" s="31">
        <f>RANK(Q20,$Q$4:$Q$45,0)</f>
        <v>17</v>
      </c>
    </row>
    <row r="21" spans="1:18" ht="15.75" thickBot="1">
      <c r="A21" s="72" t="s">
        <v>157</v>
      </c>
      <c r="B21" s="37"/>
      <c r="C21" s="35"/>
      <c r="D21" s="43"/>
      <c r="E21" s="40"/>
      <c r="F21" s="43"/>
      <c r="G21" s="55"/>
      <c r="H21" s="32"/>
      <c r="I21" s="37"/>
      <c r="J21" s="43"/>
      <c r="K21" s="40"/>
      <c r="L21" s="32"/>
      <c r="M21" s="37">
        <v>7</v>
      </c>
      <c r="N21" s="61">
        <v>56</v>
      </c>
      <c r="O21" s="40"/>
      <c r="P21" s="32"/>
      <c r="Q21" s="37">
        <f>F21+H21+J21+L21+N21+P21</f>
        <v>56</v>
      </c>
      <c r="R21" s="31">
        <f>RANK(Q21,$Q$4:$Q$45,0)</f>
        <v>18</v>
      </c>
    </row>
    <row r="22" spans="1:18" ht="15.75" thickBot="1">
      <c r="A22" s="70" t="s">
        <v>121</v>
      </c>
      <c r="B22" s="37" t="s">
        <v>122</v>
      </c>
      <c r="C22" s="35" t="s">
        <v>123</v>
      </c>
      <c r="D22" s="43" t="s">
        <v>124</v>
      </c>
      <c r="E22" s="40"/>
      <c r="F22" s="43"/>
      <c r="G22" s="40"/>
      <c r="H22" s="32"/>
      <c r="I22" s="37">
        <v>6</v>
      </c>
      <c r="J22" s="49">
        <v>52</v>
      </c>
      <c r="K22" s="40"/>
      <c r="L22" s="32"/>
      <c r="M22" s="37"/>
      <c r="N22" s="43"/>
      <c r="O22" s="40"/>
      <c r="P22" s="32"/>
      <c r="Q22" s="37">
        <f>F22+H22+J22+L22+N22+P22</f>
        <v>52</v>
      </c>
      <c r="R22" s="31">
        <f>RANK(Q22,$Q$4:$Q$45,0)</f>
        <v>19</v>
      </c>
    </row>
    <row r="23" spans="1:18" ht="15.75" thickBot="1">
      <c r="A23" s="70" t="s">
        <v>99</v>
      </c>
      <c r="B23" s="37"/>
      <c r="C23" s="35"/>
      <c r="D23" s="43"/>
      <c r="E23" s="40">
        <v>10</v>
      </c>
      <c r="F23" s="49">
        <v>37</v>
      </c>
      <c r="G23" s="40">
        <v>14</v>
      </c>
      <c r="H23" s="50">
        <v>10</v>
      </c>
      <c r="I23" s="37"/>
      <c r="J23" s="43"/>
      <c r="K23" s="40"/>
      <c r="L23" s="32"/>
      <c r="M23" s="37"/>
      <c r="N23" s="43"/>
      <c r="O23" s="40"/>
      <c r="P23" s="32"/>
      <c r="Q23" s="37">
        <f>F23+H23+J23+L23+N23+P23</f>
        <v>47</v>
      </c>
      <c r="R23" s="31">
        <f>RANK(Q23,$Q$4:$Q$45,0)</f>
        <v>20</v>
      </c>
    </row>
    <row r="24" spans="1:18" ht="15.75" thickBot="1">
      <c r="A24" s="72" t="s">
        <v>158</v>
      </c>
      <c r="B24" s="37"/>
      <c r="C24" s="35"/>
      <c r="D24" s="43"/>
      <c r="E24" s="40"/>
      <c r="F24" s="43"/>
      <c r="G24" s="55"/>
      <c r="H24" s="32"/>
      <c r="I24" s="37"/>
      <c r="J24" s="43"/>
      <c r="K24" s="40"/>
      <c r="L24" s="32"/>
      <c r="M24" s="37">
        <v>9</v>
      </c>
      <c r="N24" s="61">
        <v>47</v>
      </c>
      <c r="O24" s="40"/>
      <c r="P24" s="32"/>
      <c r="Q24" s="37">
        <f>F24+H24+J24+L24+N24+P24</f>
        <v>47</v>
      </c>
      <c r="R24" s="31">
        <f>RANK(Q24,$Q$4:$Q$45,0)</f>
        <v>20</v>
      </c>
    </row>
    <row r="25" spans="1:18" ht="15.75" thickBot="1">
      <c r="A25" s="70" t="s">
        <v>97</v>
      </c>
      <c r="B25" s="37"/>
      <c r="C25" s="35"/>
      <c r="D25" s="43"/>
      <c r="E25" s="40">
        <v>8</v>
      </c>
      <c r="F25" s="49">
        <v>46</v>
      </c>
      <c r="G25" s="40"/>
      <c r="H25" s="32"/>
      <c r="I25" s="37"/>
      <c r="J25" s="43"/>
      <c r="K25" s="40"/>
      <c r="L25" s="32"/>
      <c r="M25" s="37"/>
      <c r="N25" s="43"/>
      <c r="O25" s="40"/>
      <c r="P25" s="32"/>
      <c r="Q25" s="37">
        <f>F25+H25+J25+L25+N25+P25</f>
        <v>46</v>
      </c>
      <c r="R25" s="31">
        <f>RANK(Q25,$Q$4:$Q$45,0)</f>
        <v>22</v>
      </c>
    </row>
    <row r="26" spans="1:18" ht="15.75" thickBot="1">
      <c r="A26" s="70" t="s">
        <v>141</v>
      </c>
      <c r="B26" s="37" t="s">
        <v>142</v>
      </c>
      <c r="C26" s="35"/>
      <c r="D26" s="43"/>
      <c r="E26" s="40"/>
      <c r="F26" s="43"/>
      <c r="G26" s="40"/>
      <c r="H26" s="32"/>
      <c r="I26" s="37"/>
      <c r="J26" s="43"/>
      <c r="K26" s="40">
        <v>7</v>
      </c>
      <c r="L26" s="50">
        <v>46</v>
      </c>
      <c r="M26" s="37"/>
      <c r="N26" s="43"/>
      <c r="O26" s="40"/>
      <c r="P26" s="32"/>
      <c r="Q26" s="37">
        <f>F26+H26+J26+L26+N26+P26</f>
        <v>46</v>
      </c>
      <c r="R26" s="31">
        <f>RANK(Q26,$Q$4:$Q$45,0)</f>
        <v>22</v>
      </c>
    </row>
    <row r="27" spans="1:18" ht="15.75" thickBot="1">
      <c r="A27" s="72" t="s">
        <v>159</v>
      </c>
      <c r="B27" s="37"/>
      <c r="C27" s="35"/>
      <c r="D27" s="43"/>
      <c r="E27" s="40"/>
      <c r="F27" s="43"/>
      <c r="G27" s="55"/>
      <c r="H27" s="32"/>
      <c r="I27" s="37"/>
      <c r="J27" s="43"/>
      <c r="K27" s="40"/>
      <c r="L27" s="32"/>
      <c r="M27" s="37">
        <v>10</v>
      </c>
      <c r="N27" s="61">
        <v>43</v>
      </c>
      <c r="O27" s="40"/>
      <c r="P27" s="32"/>
      <c r="Q27" s="37">
        <f>F27+H27+J27+L27+N27+P27</f>
        <v>43</v>
      </c>
      <c r="R27" s="31">
        <f>RANK(Q27,$Q$4:$Q$45,0)</f>
        <v>24</v>
      </c>
    </row>
    <row r="28" spans="1:18" ht="15.75" thickBot="1">
      <c r="A28" s="70" t="s">
        <v>104</v>
      </c>
      <c r="B28" s="37"/>
      <c r="C28" s="35"/>
      <c r="D28" s="43"/>
      <c r="E28" s="40">
        <v>15</v>
      </c>
      <c r="F28" s="49">
        <v>20</v>
      </c>
      <c r="G28" s="40">
        <v>13</v>
      </c>
      <c r="H28" s="50">
        <v>14</v>
      </c>
      <c r="I28" s="37"/>
      <c r="J28" s="43"/>
      <c r="K28" s="40"/>
      <c r="L28" s="32"/>
      <c r="M28" s="37"/>
      <c r="N28" s="43"/>
      <c r="O28" s="40"/>
      <c r="P28" s="32"/>
      <c r="Q28" s="37">
        <f>F28+H28+J28+L28+N28+P28</f>
        <v>34</v>
      </c>
      <c r="R28" s="31">
        <f>RANK(Q28,$Q$4:$Q$45,0)</f>
        <v>25</v>
      </c>
    </row>
    <row r="29" spans="1:18" ht="15.75" thickBot="1">
      <c r="A29" s="70" t="s">
        <v>100</v>
      </c>
      <c r="B29" s="37"/>
      <c r="C29" s="35"/>
      <c r="D29" s="43"/>
      <c r="E29" s="40">
        <v>11</v>
      </c>
      <c r="F29" s="49">
        <v>33</v>
      </c>
      <c r="G29" s="40"/>
      <c r="H29" s="32"/>
      <c r="I29" s="37"/>
      <c r="J29" s="43"/>
      <c r="K29" s="40"/>
      <c r="L29" s="32"/>
      <c r="M29" s="37"/>
      <c r="N29" s="43"/>
      <c r="O29" s="40"/>
      <c r="P29" s="32"/>
      <c r="Q29" s="37">
        <f>F29+H29+J29+L29+N29+P29</f>
        <v>33</v>
      </c>
      <c r="R29" s="31">
        <f>RANK(Q29,$Q$4:$Q$45,0)</f>
        <v>26</v>
      </c>
    </row>
    <row r="30" spans="1:18" ht="15.75" thickBot="1">
      <c r="A30" s="72" t="s">
        <v>160</v>
      </c>
      <c r="B30" s="37"/>
      <c r="C30" s="35"/>
      <c r="D30" s="43"/>
      <c r="E30" s="40"/>
      <c r="F30" s="43"/>
      <c r="G30" s="40"/>
      <c r="H30" s="32"/>
      <c r="I30" s="37"/>
      <c r="J30" s="43"/>
      <c r="K30" s="40"/>
      <c r="L30" s="32"/>
      <c r="M30" s="37">
        <v>13</v>
      </c>
      <c r="N30" s="61">
        <v>32</v>
      </c>
      <c r="O30" s="40"/>
      <c r="P30" s="32"/>
      <c r="Q30" s="37">
        <f>F30+H30+J30+L30+N30+P30</f>
        <v>32</v>
      </c>
      <c r="R30" s="31">
        <f>RANK(Q30,$Q$4:$Q$45,0)</f>
        <v>27</v>
      </c>
    </row>
    <row r="31" spans="1:18" ht="15.75" thickBot="1">
      <c r="A31" s="70" t="s">
        <v>101</v>
      </c>
      <c r="B31" s="37"/>
      <c r="C31" s="35"/>
      <c r="D31" s="43"/>
      <c r="E31" s="40">
        <v>12</v>
      </c>
      <c r="F31" s="49">
        <v>29</v>
      </c>
      <c r="G31" s="40"/>
      <c r="H31" s="32"/>
      <c r="I31" s="37"/>
      <c r="J31" s="43"/>
      <c r="K31" s="40"/>
      <c r="L31" s="32"/>
      <c r="M31" s="37"/>
      <c r="N31" s="43"/>
      <c r="O31" s="40"/>
      <c r="P31" s="32"/>
      <c r="Q31" s="37">
        <f>F31+H31+J31+L31+N31+P31</f>
        <v>29</v>
      </c>
      <c r="R31" s="31">
        <f>RANK(Q31,$Q$4:$Q$45,0)</f>
        <v>28</v>
      </c>
    </row>
    <row r="32" spans="1:18" ht="15.75" thickBot="1">
      <c r="A32" s="72" t="s">
        <v>161</v>
      </c>
      <c r="B32" s="37"/>
      <c r="C32" s="35"/>
      <c r="D32" s="43"/>
      <c r="E32" s="40"/>
      <c r="F32" s="43"/>
      <c r="G32" s="40"/>
      <c r="H32" s="32"/>
      <c r="I32" s="37"/>
      <c r="J32" s="43"/>
      <c r="K32" s="40"/>
      <c r="L32" s="32"/>
      <c r="M32" s="37">
        <v>14</v>
      </c>
      <c r="N32" s="61">
        <v>29</v>
      </c>
      <c r="O32" s="40"/>
      <c r="P32" s="32"/>
      <c r="Q32" s="37">
        <f>F32+H32+J32+L32+N32+P32</f>
        <v>29</v>
      </c>
      <c r="R32" s="31">
        <f>RANK(Q32,$Q$4:$Q$45,0)</f>
        <v>28</v>
      </c>
    </row>
    <row r="33" spans="1:18" ht="15.75" thickBot="1">
      <c r="A33" s="70" t="s">
        <v>102</v>
      </c>
      <c r="B33" s="37"/>
      <c r="C33" s="35"/>
      <c r="D33" s="43"/>
      <c r="E33" s="40">
        <v>13</v>
      </c>
      <c r="F33" s="49">
        <v>26</v>
      </c>
      <c r="G33" s="40"/>
      <c r="H33" s="32"/>
      <c r="I33" s="37"/>
      <c r="J33" s="43"/>
      <c r="K33" s="40"/>
      <c r="L33" s="32"/>
      <c r="M33" s="37"/>
      <c r="N33" s="43"/>
      <c r="O33" s="40"/>
      <c r="P33" s="32"/>
      <c r="Q33" s="37">
        <f>F33+H33+J33+L33+N33+P33</f>
        <v>26</v>
      </c>
      <c r="R33" s="31">
        <f>RANK(Q33,$Q$4:$Q$45,0)</f>
        <v>30</v>
      </c>
    </row>
    <row r="34" spans="1:18" ht="15.75" thickBot="1">
      <c r="A34" s="70" t="s">
        <v>143</v>
      </c>
      <c r="B34" s="37" t="s">
        <v>144</v>
      </c>
      <c r="C34" s="35" t="s">
        <v>145</v>
      </c>
      <c r="D34" s="43" t="s">
        <v>146</v>
      </c>
      <c r="E34" s="40"/>
      <c r="F34" s="43"/>
      <c r="G34" s="40"/>
      <c r="H34" s="32"/>
      <c r="I34" s="37"/>
      <c r="J34" s="43"/>
      <c r="K34" s="40">
        <v>11</v>
      </c>
      <c r="L34" s="50">
        <v>26</v>
      </c>
      <c r="M34" s="37"/>
      <c r="N34" s="43"/>
      <c r="O34" s="40"/>
      <c r="P34" s="32"/>
      <c r="Q34" s="37">
        <f>F34+H34+J34+L34+N34+P34</f>
        <v>26</v>
      </c>
      <c r="R34" s="31">
        <f>RANK(Q34,$Q$4:$Q$45,0)</f>
        <v>30</v>
      </c>
    </row>
    <row r="35" spans="1:18" ht="15.75" thickBot="1">
      <c r="A35" s="73" t="s">
        <v>162</v>
      </c>
      <c r="B35" s="46"/>
      <c r="C35" s="36"/>
      <c r="D35" s="22"/>
      <c r="E35" s="17"/>
      <c r="F35" s="22"/>
      <c r="G35" s="17"/>
      <c r="H35" s="47"/>
      <c r="I35" s="46"/>
      <c r="J35" s="22"/>
      <c r="K35" s="17"/>
      <c r="L35" s="47"/>
      <c r="M35" s="46">
        <v>15</v>
      </c>
      <c r="N35" s="63">
        <v>26</v>
      </c>
      <c r="O35" s="17"/>
      <c r="P35" s="47"/>
      <c r="Q35" s="46">
        <f>F35+H35+J35+L35+N35+P35</f>
        <v>26</v>
      </c>
      <c r="R35" s="31">
        <f>RANK(Q35,$Q$4:$Q$45,0)</f>
        <v>30</v>
      </c>
    </row>
    <row r="36" spans="1:18" ht="15.75" thickBot="1">
      <c r="A36" s="74" t="s">
        <v>163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>
        <v>16</v>
      </c>
      <c r="N36" s="64">
        <v>23</v>
      </c>
      <c r="O36" s="35"/>
      <c r="P36" s="35"/>
      <c r="Q36" s="32">
        <f>F36+H36+J36+L36+N36+P36</f>
        <v>23</v>
      </c>
      <c r="R36" s="62">
        <f>RANK(Q36,$Q$4:$Q$45,0)</f>
        <v>33</v>
      </c>
    </row>
    <row r="37" spans="1:18" ht="15.75" thickBot="1">
      <c r="A37" s="75" t="s">
        <v>147</v>
      </c>
      <c r="B37" s="44" t="s">
        <v>148</v>
      </c>
      <c r="C37" s="44" t="s">
        <v>149</v>
      </c>
      <c r="D37" s="35"/>
      <c r="E37" s="35"/>
      <c r="F37" s="35"/>
      <c r="G37" s="35"/>
      <c r="H37" s="35"/>
      <c r="I37" s="35"/>
      <c r="J37" s="35"/>
      <c r="K37" s="35">
        <v>12</v>
      </c>
      <c r="L37" s="65">
        <v>22</v>
      </c>
      <c r="M37" s="35"/>
      <c r="N37" s="35"/>
      <c r="O37" s="35"/>
      <c r="P37" s="35"/>
      <c r="Q37" s="32">
        <f>F37+H37+J37+L37+N37+P37</f>
        <v>22</v>
      </c>
      <c r="R37" s="62">
        <f>RANK(Q37,$Q$4:$Q$45,0)</f>
        <v>34</v>
      </c>
    </row>
    <row r="38" spans="1:18" ht="15.75" thickBot="1">
      <c r="A38" s="76" t="s">
        <v>150</v>
      </c>
      <c r="B38" s="35" t="s">
        <v>151</v>
      </c>
      <c r="C38" s="35" t="s">
        <v>140</v>
      </c>
      <c r="D38" s="35"/>
      <c r="E38" s="35"/>
      <c r="F38" s="35"/>
      <c r="G38" s="35"/>
      <c r="H38" s="35"/>
      <c r="I38" s="35"/>
      <c r="J38" s="35"/>
      <c r="K38" s="35">
        <v>13</v>
      </c>
      <c r="L38" s="65">
        <v>18</v>
      </c>
      <c r="M38" s="35"/>
      <c r="N38" s="35"/>
      <c r="O38" s="35"/>
      <c r="P38" s="35"/>
      <c r="Q38" s="32">
        <f>F38+H38+J38+L38+N38+P38</f>
        <v>18</v>
      </c>
      <c r="R38" s="62">
        <f>RANK(Q38,$Q$4:$Q$45,0)</f>
        <v>35</v>
      </c>
    </row>
    <row r="39" spans="1:18" ht="15.75" thickBot="1">
      <c r="A39" s="76" t="s">
        <v>105</v>
      </c>
      <c r="B39" s="35"/>
      <c r="C39" s="35"/>
      <c r="D39" s="35"/>
      <c r="E39" s="35">
        <v>16</v>
      </c>
      <c r="F39" s="65">
        <v>17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2">
        <f>F39+H39+J39+L39+N39+P39</f>
        <v>17</v>
      </c>
      <c r="R39" s="62">
        <f>RANK(Q39,$Q$4:$Q$45,0)</f>
        <v>36</v>
      </c>
    </row>
    <row r="40" spans="1:18" ht="15.75" thickBot="1">
      <c r="A40" s="76" t="s">
        <v>106</v>
      </c>
      <c r="B40" s="35"/>
      <c r="C40" s="35"/>
      <c r="D40" s="35"/>
      <c r="E40" s="35">
        <v>17</v>
      </c>
      <c r="F40" s="65">
        <v>14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2">
        <f>F40+H40+J40+L40+N40+P40</f>
        <v>14</v>
      </c>
      <c r="R40" s="62">
        <f>RANK(Q40,$Q$4:$Q$45,0)</f>
        <v>37</v>
      </c>
    </row>
    <row r="41" spans="1:18" ht="15.75" thickBot="1">
      <c r="A41" s="76" t="s">
        <v>135</v>
      </c>
      <c r="B41" s="35" t="s">
        <v>136</v>
      </c>
      <c r="C41" s="35"/>
      <c r="D41" s="35"/>
      <c r="E41" s="35"/>
      <c r="F41" s="35"/>
      <c r="G41" s="35"/>
      <c r="H41" s="35"/>
      <c r="I41" s="35">
        <v>14</v>
      </c>
      <c r="J41" s="65">
        <v>14</v>
      </c>
      <c r="K41" s="35"/>
      <c r="L41" s="35"/>
      <c r="M41" s="35"/>
      <c r="N41" s="35"/>
      <c r="O41" s="35"/>
      <c r="P41" s="35"/>
      <c r="Q41" s="32">
        <f>F41+H41+J41+L41+N41+P41</f>
        <v>14</v>
      </c>
      <c r="R41" s="62">
        <f>RANK(Q41,$Q$4:$Q$45,0)</f>
        <v>37</v>
      </c>
    </row>
    <row r="42" spans="1:18" ht="15.75" thickBot="1">
      <c r="A42" s="75" t="s">
        <v>152</v>
      </c>
      <c r="B42" s="44" t="s">
        <v>153</v>
      </c>
      <c r="C42" s="35"/>
      <c r="D42" s="35"/>
      <c r="E42" s="35"/>
      <c r="F42" s="35"/>
      <c r="G42" s="35"/>
      <c r="H42" s="35"/>
      <c r="I42" s="35"/>
      <c r="J42" s="35"/>
      <c r="K42" s="35">
        <v>14</v>
      </c>
      <c r="L42" s="65">
        <v>14</v>
      </c>
      <c r="M42" s="35"/>
      <c r="N42" s="35"/>
      <c r="O42" s="35"/>
      <c r="P42" s="35"/>
      <c r="Q42" s="32">
        <f>F42+H42+J42+L42+N42+P42</f>
        <v>14</v>
      </c>
      <c r="R42" s="62">
        <f>RANK(Q42,$Q$4:$Q$45,0)</f>
        <v>37</v>
      </c>
    </row>
    <row r="43" spans="1:18" ht="15.75" thickBot="1">
      <c r="A43" s="76" t="s">
        <v>108</v>
      </c>
      <c r="B43" s="35"/>
      <c r="C43" s="35"/>
      <c r="D43" s="35"/>
      <c r="E43" s="35">
        <v>19</v>
      </c>
      <c r="F43" s="65">
        <v>10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2">
        <f>F43+H43+J43+L43+N43+P43</f>
        <v>10</v>
      </c>
      <c r="R43" s="62">
        <f>RANK(Q43,$Q$4:$Q$45,0)</f>
        <v>40</v>
      </c>
    </row>
    <row r="44" spans="1:18" ht="15.75" thickBot="1">
      <c r="A44" s="76" t="s">
        <v>137</v>
      </c>
      <c r="B44" s="35" t="s">
        <v>138</v>
      </c>
      <c r="C44" s="35" t="s">
        <v>139</v>
      </c>
      <c r="D44" s="35"/>
      <c r="E44" s="35"/>
      <c r="F44" s="35"/>
      <c r="G44" s="35"/>
      <c r="H44" s="35"/>
      <c r="I44" s="35">
        <v>15</v>
      </c>
      <c r="J44" s="65">
        <v>10</v>
      </c>
      <c r="K44" s="35"/>
      <c r="L44" s="35"/>
      <c r="M44" s="35"/>
      <c r="N44" s="35"/>
      <c r="O44" s="35"/>
      <c r="P44" s="35"/>
      <c r="Q44" s="32">
        <f>F44+H44+J44+L44+N44+P44</f>
        <v>10</v>
      </c>
      <c r="R44" s="62">
        <f>RANK(Q44,$Q$4:$Q$45,0)</f>
        <v>40</v>
      </c>
    </row>
    <row r="45" spans="1:18" ht="15.75" thickBot="1">
      <c r="A45" s="77" t="s">
        <v>164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>
        <v>17</v>
      </c>
      <c r="N45" s="41"/>
      <c r="O45" s="41"/>
      <c r="P45" s="41"/>
      <c r="Q45" s="33">
        <f>F45+H45+J45+L45+N45+P45</f>
        <v>0</v>
      </c>
      <c r="R45" s="66">
        <f>RANK(Q45,$Q$4:$Q$45,0)</f>
        <v>42</v>
      </c>
    </row>
  </sheetData>
  <sortState ref="A4:T45">
    <sortCondition descending="1" ref="Q4:Q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Lapa1</vt:lpstr>
      <vt:lpstr>Lapa2</vt:lpstr>
      <vt:lpstr>Lapa1!Print_Area</vt:lpstr>
      <vt:lpstr>Lapa1!Print_Titles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Krišjānis Vīdušs</dc:creator>
  <cp:lastModifiedBy>Gabriels</cp:lastModifiedBy>
  <cp:lastPrinted>2018-08-26T04:55:52Z</cp:lastPrinted>
  <dcterms:created xsi:type="dcterms:W3CDTF">2018-07-15T05:13:34Z</dcterms:created>
  <dcterms:modified xsi:type="dcterms:W3CDTF">2018-09-08T20:36:41Z</dcterms:modified>
</cp:coreProperties>
</file>