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55" windowHeight="7695" activeTab="0"/>
  </bookViews>
  <sheets>
    <sheet name="DS" sheetId="1" r:id="rId1"/>
    <sheet name="Qualification_STREET" sheetId="2" r:id="rId2"/>
    <sheet name="Kvalifikacija" sheetId="3" r:id="rId3"/>
    <sheet name="Total" sheetId="4" r:id="rId4"/>
    <sheet name="TOP 16" sheetId="5" r:id="rId5"/>
  </sheets>
  <definedNames>
    <definedName name="_xlnm._FilterDatabase" localSheetId="2" hidden="1">'Kvalifikacija'!$B$2:$F$2</definedName>
    <definedName name="_xlnm._FilterDatabase" localSheetId="3" hidden="1">'Total'!$B$8:$F$8</definedName>
  </definedNames>
  <calcPr fullCalcOnLoad="1"/>
</workbook>
</file>

<file path=xl/sharedStrings.xml><?xml version="1.0" encoding="utf-8"?>
<sst xmlns="http://schemas.openxmlformats.org/spreadsheetml/2006/main" count="272" uniqueCount="101">
  <si>
    <t>NR.</t>
  </si>
  <si>
    <t>RUN</t>
  </si>
  <si>
    <t>Final</t>
  </si>
  <si>
    <t>R1</t>
  </si>
  <si>
    <t>R2</t>
  </si>
  <si>
    <t>Car and number</t>
  </si>
  <si>
    <t>CAR &amp; NUMBER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</si>
  <si>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</si>
  <si>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</si>
  <si>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</si>
  <si>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</si>
  <si>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</si>
  <si>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</si>
  <si>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</si>
  <si>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</si>
  <si>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</si>
  <si>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</si>
  <si>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</si>
  <si>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</si>
  <si>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</si>
  <si>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</si>
  <si>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A/M marka</t>
  </si>
  <si>
    <t>A/M modelis</t>
  </si>
  <si>
    <t xml:space="preserve"> Biķernieku kompleksā sporta bāze 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</si>
  <si>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</si>
  <si>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</si>
  <si>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</si>
  <si>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</si>
  <si>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</si>
  <si>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</si>
  <si>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</si>
  <si>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</si>
  <si>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</si>
  <si>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</si>
  <si>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 xml:space="preserve">Laiks: </t>
  </si>
  <si>
    <t>Galvenā sekretāre: Arta Klišāne</t>
  </si>
  <si>
    <t>Galvenā sekretāre:  Arta Klišāne</t>
  </si>
  <si>
    <t>VS</t>
  </si>
  <si>
    <t>1 VS 2</t>
  </si>
  <si>
    <t>3 VS 4</t>
  </si>
  <si>
    <t xml:space="preserve"> Biķernieku kompleksā sporta bāze</t>
  </si>
  <si>
    <t>Galvenā sekretāre:Arta Klišāne</t>
  </si>
  <si>
    <t>KOPĀ</t>
  </si>
  <si>
    <t>04.05. - 06.05.2018.</t>
  </si>
  <si>
    <t>STREET</t>
  </si>
  <si>
    <t>LITHUANIAN DRIFT CUP 1. STAGE</t>
  </si>
  <si>
    <t>Street CLASS</t>
  </si>
  <si>
    <t xml:space="preserve">DRIVERS LIST  </t>
  </si>
  <si>
    <t>NAME SURNAME</t>
  </si>
  <si>
    <t>COUNTRY</t>
  </si>
  <si>
    <t>CLASS</t>
  </si>
  <si>
    <t>LV 3</t>
  </si>
  <si>
    <t>ALEKSANDRS MURAJS</t>
  </si>
  <si>
    <t>LV</t>
  </si>
  <si>
    <t>BMW</t>
  </si>
  <si>
    <t>E 30</t>
  </si>
  <si>
    <t>EE 23</t>
  </si>
  <si>
    <t>HOLGER LUNTER</t>
  </si>
  <si>
    <t>EST</t>
  </si>
  <si>
    <t>NIKOLASS BERTĀNS</t>
  </si>
  <si>
    <t xml:space="preserve">BMW </t>
  </si>
  <si>
    <t>E 36</t>
  </si>
  <si>
    <t>LV 39</t>
  </si>
  <si>
    <t>ERVINS ŽUKS</t>
  </si>
  <si>
    <t>M3</t>
  </si>
  <si>
    <t>KASPARS BERTĀNS</t>
  </si>
  <si>
    <t>LAURYNAS STONKUS</t>
  </si>
  <si>
    <t>LT</t>
  </si>
  <si>
    <t>JĀNIS AUZIŅŠ</t>
  </si>
  <si>
    <t>LT 54</t>
  </si>
  <si>
    <t>VAIDAS TIMINSKAS</t>
  </si>
  <si>
    <t>E 46</t>
  </si>
  <si>
    <t>JUSTINAS PECIUKONIS</t>
  </si>
  <si>
    <t xml:space="preserve"> E 30</t>
  </si>
  <si>
    <t>LT80</t>
  </si>
  <si>
    <t>VAIDAS SMOILOVAS</t>
  </si>
  <si>
    <t>LT88</t>
  </si>
  <si>
    <t>TOMAS ŠAPNAGIS</t>
  </si>
  <si>
    <t>LT 91</t>
  </si>
  <si>
    <t>ANDREJ OSADCIJ</t>
  </si>
  <si>
    <t>LT92</t>
  </si>
  <si>
    <t>SIMONAS VILCINSKAS</t>
  </si>
  <si>
    <t>330 I</t>
  </si>
  <si>
    <t>LT 126</t>
  </si>
  <si>
    <t>ARUNAS PAULAVICIUS</t>
  </si>
  <si>
    <t>LT127</t>
  </si>
  <si>
    <t>TOMAS DUOPLYS</t>
  </si>
  <si>
    <t>MAZDA</t>
  </si>
  <si>
    <t>RX-8</t>
  </si>
  <si>
    <t>LT146</t>
  </si>
  <si>
    <t>RYTIS BUZAVAS</t>
  </si>
  <si>
    <t>Laiks: 11:16</t>
  </si>
  <si>
    <t>LT 55</t>
  </si>
  <si>
    <t>AURIMAS JANEIKA</t>
  </si>
  <si>
    <t>TOTAL  STREET LT</t>
  </si>
  <si>
    <t>Qualification CLASS-Street LT</t>
  </si>
  <si>
    <t>TOP 16 STREET LT</t>
  </si>
  <si>
    <t>LT 61</t>
  </si>
  <si>
    <t>Laiks: 15:59</t>
  </si>
  <si>
    <t>STREET  LT CLASS</t>
  </si>
  <si>
    <t>STREET CLASS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</si>
</sst>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zł&quot;;\-#,##0\ &quot;zł&quot;"/>
    <numFmt numFmtId="187" formatCode="#,##0\ &quot;zł&quot;;[Red]\-#,##0\ &quot;zł&quot;"/>
    <numFmt numFmtId="188" formatCode="#,##0.00\ &quot;zł&quot;;\-#,##0.00\ &quot;zł&quot;"/>
    <numFmt numFmtId="189" formatCode="#,##0.00\ &quot;zł&quot;;[Red]\-#,##0.00\ &quot;zł&quot;"/>
    <numFmt numFmtId="190" formatCode="_-* #,##0\ &quot;zł&quot;_-;\-* #,##0\ &quot;zł&quot;_-;_-* &quot;-&quot;\ &quot;zł&quot;_-;_-@_-"/>
    <numFmt numFmtId="191" formatCode="_-* #,##0\ _z_ł_-;\-* #,##0\ _z_ł_-;_-* &quot;-&quot;\ _z_ł_-;_-@_-"/>
    <numFmt numFmtId="192" formatCode="_-* #,##0.00\ &quot;zł&quot;_-;\-* #,##0.00\ &quot;zł&quot;_-;_-* &quot;-&quot;??\ &quot;zł&quot;_-;_-@_-"/>
    <numFmt numFmtId="193" formatCode="_-* #,##0.00\ _z_ł_-;\-* #,##0.00\ _z_ł_-;_-* &quot;-&quot;??\ _z_ł_-;_-@_-"/>
    <numFmt numFmtId="194" formatCode="#,##0.00&quot; &quot;[$kr-425];[Red]&quot;-&quot;#,##0.00&quot; &quot;[$kr-425]"/>
    <numFmt numFmtId="195" formatCode="[$-425]General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/>
      <right/>
      <top/>
      <bottom/>
      <diagonal style="dashed"/>
    </border>
    <border>
      <left/>
      <right/>
      <top/>
      <bottom style="medium"/>
    </border>
    <border diagonalUp="1">
      <left/>
      <right/>
      <top/>
      <bottom/>
      <diagonal style="dashed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>
      <alignment/>
      <protection/>
    </xf>
    <xf numFmtId="195" fontId="55" fillId="0" borderId="0">
      <alignment/>
      <protection/>
    </xf>
    <xf numFmtId="194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194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1" fillId="0" borderId="0" xfId="48" applyNumberFormat="1" applyFont="1" applyBorder="1" applyAlignment="1">
      <alignment horizontal="center" vertical="center"/>
      <protection/>
    </xf>
    <xf numFmtId="195" fontId="71" fillId="0" borderId="13" xfId="47" applyFont="1" applyBorder="1" applyAlignment="1">
      <alignment horizontal="center" vertical="center"/>
      <protection/>
    </xf>
    <xf numFmtId="195" fontId="71" fillId="0" borderId="14" xfId="47" applyFont="1" applyBorder="1" applyAlignment="1">
      <alignment horizontal="center"/>
      <protection/>
    </xf>
    <xf numFmtId="195" fontId="71" fillId="35" borderId="15" xfId="47" applyFont="1" applyFill="1" applyBorder="1" applyAlignment="1">
      <alignment horizontal="center"/>
      <protection/>
    </xf>
    <xf numFmtId="195" fontId="72" fillId="35" borderId="16" xfId="47" applyFont="1" applyFill="1" applyBorder="1" applyAlignment="1">
      <alignment horizontal="center"/>
      <protection/>
    </xf>
    <xf numFmtId="195" fontId="55" fillId="0" borderId="17" xfId="47" applyFont="1" applyBorder="1" applyAlignment="1">
      <alignment horizontal="center" vertical="center"/>
      <protection/>
    </xf>
    <xf numFmtId="195" fontId="72" fillId="33" borderId="12" xfId="47" applyFont="1" applyFill="1" applyBorder="1" applyAlignment="1">
      <alignment horizontal="center"/>
      <protection/>
    </xf>
    <xf numFmtId="195" fontId="55" fillId="0" borderId="18" xfId="47" applyFont="1" applyBorder="1" applyAlignment="1">
      <alignment horizontal="center" vertical="center"/>
      <protection/>
    </xf>
    <xf numFmtId="195" fontId="55" fillId="33" borderId="19" xfId="47" applyFont="1" applyFill="1" applyBorder="1" applyAlignment="1">
      <alignment horizontal="center"/>
      <protection/>
    </xf>
    <xf numFmtId="0" fontId="55" fillId="33" borderId="19" xfId="48" applyNumberFormat="1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195" fontId="71" fillId="35" borderId="20" xfId="47" applyFont="1" applyFill="1" applyBorder="1" applyAlignment="1">
      <alignment horizontal="center"/>
      <protection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68" fillId="0" borderId="11" xfId="61" applyNumberFormat="1" applyFont="1" applyBorder="1" applyAlignment="1">
      <alignment horizontal="center"/>
      <protection/>
    </xf>
    <xf numFmtId="0" fontId="68" fillId="33" borderId="11" xfId="61" applyNumberFormat="1" applyFont="1" applyFill="1" applyBorder="1" applyAlignment="1">
      <alignment horizontal="center"/>
      <protection/>
    </xf>
    <xf numFmtId="0" fontId="68" fillId="33" borderId="23" xfId="61" applyNumberFormat="1" applyFont="1" applyFill="1" applyBorder="1" applyAlignment="1">
      <alignment horizontal="center"/>
      <protection/>
    </xf>
    <xf numFmtId="195" fontId="55" fillId="33" borderId="24" xfId="47" applyFont="1" applyFill="1" applyBorder="1" applyAlignment="1">
      <alignment horizontal="center"/>
      <protection/>
    </xf>
    <xf numFmtId="0" fontId="7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/>
    </xf>
    <xf numFmtId="0" fontId="16" fillId="10" borderId="11" xfId="0" applyFont="1" applyFill="1" applyBorder="1" applyAlignment="1">
      <alignment/>
    </xf>
    <xf numFmtId="16" fontId="5" fillId="2" borderId="11" xfId="0" applyNumberFormat="1" applyFont="1" applyFill="1" applyBorder="1" applyAlignment="1">
      <alignment horizontal="center"/>
    </xf>
    <xf numFmtId="16" fontId="5" fillId="10" borderId="11" xfId="0" applyNumberFormat="1" applyFont="1" applyFill="1" applyBorder="1" applyAlignment="1">
      <alignment horizontal="center"/>
    </xf>
    <xf numFmtId="16" fontId="5" fillId="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6" fillId="7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78" fillId="33" borderId="11" xfId="0" applyFont="1" applyFill="1" applyBorder="1" applyAlignment="1">
      <alignment horizontal="center"/>
    </xf>
    <xf numFmtId="0" fontId="78" fillId="33" borderId="25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/>
    </xf>
    <xf numFmtId="0" fontId="78" fillId="36" borderId="11" xfId="0" applyFont="1" applyFill="1" applyBorder="1" applyAlignment="1">
      <alignment horizontal="center"/>
    </xf>
    <xf numFmtId="0" fontId="80" fillId="33" borderId="25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80" fillId="36" borderId="11" xfId="0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5" borderId="2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83" fillId="2" borderId="26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83" fillId="0" borderId="31" xfId="0" applyFont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83" fillId="0" borderId="27" xfId="0" applyFont="1" applyFill="1" applyBorder="1" applyAlignment="1">
      <alignment/>
    </xf>
    <xf numFmtId="0" fontId="84" fillId="0" borderId="0" xfId="0" applyFont="1" applyFill="1" applyAlignment="1">
      <alignment/>
    </xf>
    <xf numFmtId="0" fontId="83" fillId="7" borderId="26" xfId="0" applyFont="1" applyFill="1" applyBorder="1" applyAlignment="1">
      <alignment/>
    </xf>
    <xf numFmtId="0" fontId="84" fillId="0" borderId="0" xfId="0" applyFont="1" applyAlignment="1">
      <alignment/>
    </xf>
    <xf numFmtId="0" fontId="83" fillId="0" borderId="29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83" fillId="0" borderId="0" xfId="0" applyFont="1" applyBorder="1" applyAlignment="1">
      <alignment/>
    </xf>
    <xf numFmtId="0" fontId="15" fillId="0" borderId="33" xfId="0" applyFont="1" applyFill="1" applyBorder="1" applyAlignment="1">
      <alignment/>
    </xf>
    <xf numFmtId="0" fontId="15" fillId="14" borderId="26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83" fillId="14" borderId="26" xfId="0" applyFont="1" applyFill="1" applyBorder="1" applyAlignment="1">
      <alignment/>
    </xf>
    <xf numFmtId="0" fontId="19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3" fillId="37" borderId="2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80" fillId="33" borderId="23" xfId="0" applyFont="1" applyFill="1" applyBorder="1" applyAlignment="1">
      <alignment horizontal="center"/>
    </xf>
    <xf numFmtId="0" fontId="81" fillId="33" borderId="23" xfId="0" applyFont="1" applyFill="1" applyBorder="1" applyAlignment="1">
      <alignment horizontal="center"/>
    </xf>
    <xf numFmtId="0" fontId="80" fillId="33" borderId="34" xfId="0" applyFont="1" applyFill="1" applyBorder="1" applyAlignment="1">
      <alignment horizontal="center"/>
    </xf>
    <xf numFmtId="0" fontId="81" fillId="33" borderId="34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8" fillId="0" borderId="23" xfId="61" applyNumberFormat="1" applyFont="1" applyBorder="1" applyAlignment="1">
      <alignment horizontal="center"/>
      <protection/>
    </xf>
    <xf numFmtId="0" fontId="55" fillId="33" borderId="24" xfId="48" applyNumberFormat="1" applyFont="1" applyFill="1" applyBorder="1" applyAlignment="1">
      <alignment horizontal="center"/>
      <protection/>
    </xf>
    <xf numFmtId="0" fontId="68" fillId="33" borderId="34" xfId="61" applyNumberFormat="1" applyFont="1" applyFill="1" applyBorder="1" applyAlignment="1">
      <alignment horizontal="center"/>
      <protection/>
    </xf>
    <xf numFmtId="0" fontId="55" fillId="33" borderId="35" xfId="48" applyNumberFormat="1" applyFont="1" applyFill="1" applyBorder="1" applyAlignment="1">
      <alignment horizontal="center"/>
      <protection/>
    </xf>
    <xf numFmtId="195" fontId="72" fillId="33" borderId="22" xfId="47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15" fillId="0" borderId="24" xfId="0" applyFont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71" fillId="35" borderId="36" xfId="48" applyNumberFormat="1" applyFont="1" applyFill="1" applyBorder="1" applyAlignment="1">
      <alignment horizontal="center"/>
      <protection/>
    </xf>
    <xf numFmtId="0" fontId="71" fillId="35" borderId="37" xfId="48" applyNumberFormat="1" applyFont="1" applyFill="1" applyBorder="1" applyAlignment="1">
      <alignment horizontal="center"/>
      <protection/>
    </xf>
    <xf numFmtId="0" fontId="71" fillId="35" borderId="38" xfId="48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83" fillId="0" borderId="28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2</xdr:col>
      <xdr:colOff>0</xdr:colOff>
      <xdr:row>6</xdr:row>
      <xdr:rowOff>28575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057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</xdr:row>
      <xdr:rowOff>190500</xdr:rowOff>
    </xdr:from>
    <xdr:to>
      <xdr:col>7</xdr:col>
      <xdr:colOff>419100</xdr:colOff>
      <xdr:row>7</xdr:row>
      <xdr:rowOff>171450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85800"/>
          <a:ext cx="1857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0</xdr:row>
      <xdr:rowOff>123825</xdr:rowOff>
    </xdr:from>
    <xdr:to>
      <xdr:col>3</xdr:col>
      <xdr:colOff>209550</xdr:colOff>
      <xdr:row>4</xdr:row>
      <xdr:rowOff>142875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382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238125</xdr:rowOff>
    </xdr:from>
    <xdr:to>
      <xdr:col>2</xdr:col>
      <xdr:colOff>1162050</xdr:colOff>
      <xdr:row>7</xdr:row>
      <xdr:rowOff>76200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0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B18" sqref="B18"/>
    </sheetView>
  </sheetViews>
  <sheetFormatPr defaultColWidth="9.140625" defaultRowHeight="15"/>
  <cols>
    <col min="1" max="1" width="8.7109375" style="26" customWidth="1"/>
    <col min="2" max="2" width="7.57421875" style="8" customWidth="1"/>
    <col min="3" max="3" width="38.140625" style="44" customWidth="1"/>
    <col min="4" max="4" width="12.28125" style="44" customWidth="1"/>
    <col min="5" max="7" width="9.00390625" style="44" customWidth="1"/>
    <col min="8" max="16384" width="9.140625" style="8" customWidth="1"/>
  </cols>
  <sheetData>
    <row r="1" spans="2:3" ht="20.25">
      <c r="B1" s="27"/>
      <c r="C1" s="27"/>
    </row>
    <row r="2" spans="2:3" ht="18.75">
      <c r="B2" s="29"/>
      <c r="C2" s="51" t="s">
        <v>45</v>
      </c>
    </row>
    <row r="3" spans="2:3" ht="18.75">
      <c r="B3" s="29"/>
      <c r="C3" s="63" t="s">
        <v>46</v>
      </c>
    </row>
    <row r="4" spans="2:3" ht="15">
      <c r="B4" s="44"/>
      <c r="C4" s="52" t="s">
        <v>23</v>
      </c>
    </row>
    <row r="5" spans="2:3" ht="15">
      <c r="B5" s="125" t="s">
        <v>43</v>
      </c>
      <c r="C5" s="125"/>
    </row>
    <row r="6" ht="15"/>
    <row r="7" spans="2:3" ht="15.75">
      <c r="B7" s="30"/>
      <c r="C7" s="30" t="s">
        <v>47</v>
      </c>
    </row>
    <row r="8" spans="1:7" ht="45">
      <c r="A8" s="31" t="s">
        <v>19</v>
      </c>
      <c r="B8" s="32" t="s">
        <v>20</v>
      </c>
      <c r="C8" s="32" t="s">
        <v>48</v>
      </c>
      <c r="D8" s="32" t="s">
        <v>49</v>
      </c>
      <c r="E8" s="32" t="s">
        <v>21</v>
      </c>
      <c r="F8" s="32" t="s">
        <v>22</v>
      </c>
      <c r="G8" s="32" t="s">
        <v>50</v>
      </c>
    </row>
    <row r="9" spans="1:7" ht="15">
      <c r="A9" s="5">
        <v>1</v>
      </c>
      <c r="B9" s="65" t="s">
        <v>51</v>
      </c>
      <c r="C9" s="66" t="s">
        <v>52</v>
      </c>
      <c r="D9" s="66" t="s">
        <v>53</v>
      </c>
      <c r="E9" s="66" t="s">
        <v>54</v>
      </c>
      <c r="F9" s="66" t="s">
        <v>55</v>
      </c>
      <c r="G9" s="33" t="s">
        <v>44</v>
      </c>
    </row>
    <row r="10" spans="1:7" ht="15">
      <c r="A10" s="5">
        <v>2</v>
      </c>
      <c r="B10" s="65" t="s">
        <v>56</v>
      </c>
      <c r="C10" s="66" t="s">
        <v>57</v>
      </c>
      <c r="D10" s="66" t="s">
        <v>58</v>
      </c>
      <c r="E10" s="66" t="s">
        <v>54</v>
      </c>
      <c r="F10" s="66" t="s">
        <v>55</v>
      </c>
      <c r="G10" s="33" t="s">
        <v>44</v>
      </c>
    </row>
    <row r="11" spans="1:7" ht="15">
      <c r="A11" s="5">
        <v>3</v>
      </c>
      <c r="B11" s="64">
        <v>39</v>
      </c>
      <c r="C11" s="66" t="s">
        <v>59</v>
      </c>
      <c r="D11" s="66" t="s">
        <v>53</v>
      </c>
      <c r="E11" s="66" t="s">
        <v>60</v>
      </c>
      <c r="F11" s="66" t="s">
        <v>61</v>
      </c>
      <c r="G11" s="33" t="s">
        <v>44</v>
      </c>
    </row>
    <row r="12" spans="1:7" ht="15">
      <c r="A12" s="5">
        <v>4</v>
      </c>
      <c r="B12" s="64" t="s">
        <v>62</v>
      </c>
      <c r="C12" s="66" t="s">
        <v>63</v>
      </c>
      <c r="D12" s="66" t="s">
        <v>53</v>
      </c>
      <c r="E12" s="66" t="s">
        <v>60</v>
      </c>
      <c r="F12" s="66" t="s">
        <v>64</v>
      </c>
      <c r="G12" s="33" t="s">
        <v>44</v>
      </c>
    </row>
    <row r="13" spans="1:7" ht="15">
      <c r="A13" s="5">
        <v>5</v>
      </c>
      <c r="B13" s="64">
        <v>42</v>
      </c>
      <c r="C13" s="66" t="s">
        <v>65</v>
      </c>
      <c r="D13" s="66" t="s">
        <v>53</v>
      </c>
      <c r="E13" s="66" t="s">
        <v>60</v>
      </c>
      <c r="F13" s="66">
        <v>325</v>
      </c>
      <c r="G13" s="33" t="s">
        <v>44</v>
      </c>
    </row>
    <row r="14" spans="1:7" ht="15">
      <c r="A14" s="5">
        <v>6</v>
      </c>
      <c r="B14" s="64">
        <v>43</v>
      </c>
      <c r="C14" s="66" t="s">
        <v>66</v>
      </c>
      <c r="D14" s="66" t="s">
        <v>67</v>
      </c>
      <c r="E14" s="66" t="s">
        <v>60</v>
      </c>
      <c r="F14" s="66" t="s">
        <v>61</v>
      </c>
      <c r="G14" s="33" t="s">
        <v>44</v>
      </c>
    </row>
    <row r="15" spans="1:7" ht="15">
      <c r="A15" s="5">
        <v>7</v>
      </c>
      <c r="B15" s="64">
        <v>50</v>
      </c>
      <c r="C15" s="66" t="s">
        <v>68</v>
      </c>
      <c r="D15" s="66" t="s">
        <v>53</v>
      </c>
      <c r="E15" s="66" t="s">
        <v>60</v>
      </c>
      <c r="F15" s="66">
        <v>328</v>
      </c>
      <c r="G15" s="33" t="s">
        <v>44</v>
      </c>
    </row>
    <row r="16" spans="1:7" ht="15">
      <c r="A16" s="5">
        <v>8</v>
      </c>
      <c r="B16" s="64" t="s">
        <v>69</v>
      </c>
      <c r="C16" s="66" t="s">
        <v>70</v>
      </c>
      <c r="D16" s="66" t="s">
        <v>67</v>
      </c>
      <c r="E16" s="66" t="s">
        <v>54</v>
      </c>
      <c r="F16" s="66" t="s">
        <v>71</v>
      </c>
      <c r="G16" s="33" t="s">
        <v>44</v>
      </c>
    </row>
    <row r="17" spans="1:7" ht="15">
      <c r="A17" s="5">
        <v>9</v>
      </c>
      <c r="B17" s="64" t="s">
        <v>92</v>
      </c>
      <c r="C17" s="66" t="s">
        <v>93</v>
      </c>
      <c r="D17" s="66" t="s">
        <v>67</v>
      </c>
      <c r="E17" s="66" t="s">
        <v>54</v>
      </c>
      <c r="F17" s="66" t="s">
        <v>61</v>
      </c>
      <c r="G17" s="33" t="s">
        <v>44</v>
      </c>
    </row>
    <row r="18" spans="1:7" ht="15">
      <c r="A18" s="5"/>
      <c r="B18" s="64" t="s">
        <v>97</v>
      </c>
      <c r="C18" s="66" t="s">
        <v>72</v>
      </c>
      <c r="D18" s="66" t="s">
        <v>67</v>
      </c>
      <c r="E18" s="66" t="s">
        <v>54</v>
      </c>
      <c r="F18" s="66" t="s">
        <v>73</v>
      </c>
      <c r="G18" s="33"/>
    </row>
    <row r="19" spans="1:7" ht="15">
      <c r="A19" s="5">
        <v>10</v>
      </c>
      <c r="B19" s="64" t="s">
        <v>74</v>
      </c>
      <c r="C19" s="66" t="s">
        <v>75</v>
      </c>
      <c r="D19" s="66" t="s">
        <v>67</v>
      </c>
      <c r="E19" s="66" t="s">
        <v>54</v>
      </c>
      <c r="F19" s="66" t="s">
        <v>61</v>
      </c>
      <c r="G19" s="33" t="s">
        <v>44</v>
      </c>
    </row>
    <row r="20" spans="1:7" ht="15">
      <c r="A20" s="5">
        <v>11</v>
      </c>
      <c r="B20" s="64" t="s">
        <v>76</v>
      </c>
      <c r="C20" s="66" t="s">
        <v>77</v>
      </c>
      <c r="D20" s="66" t="s">
        <v>67</v>
      </c>
      <c r="E20" s="66" t="s">
        <v>54</v>
      </c>
      <c r="F20" s="66">
        <v>328</v>
      </c>
      <c r="G20" s="33" t="s">
        <v>44</v>
      </c>
    </row>
    <row r="21" spans="1:7" ht="15">
      <c r="A21" s="5">
        <v>12</v>
      </c>
      <c r="B21" s="64" t="s">
        <v>78</v>
      </c>
      <c r="C21" s="66" t="s">
        <v>79</v>
      </c>
      <c r="D21" s="66" t="s">
        <v>67</v>
      </c>
      <c r="E21" s="66" t="s">
        <v>54</v>
      </c>
      <c r="F21" s="66" t="s">
        <v>55</v>
      </c>
      <c r="G21" s="33" t="s">
        <v>44</v>
      </c>
    </row>
    <row r="22" spans="1:7" ht="15">
      <c r="A22" s="5">
        <v>13</v>
      </c>
      <c r="B22" s="67" t="s">
        <v>80</v>
      </c>
      <c r="C22" s="66" t="s">
        <v>81</v>
      </c>
      <c r="D22" s="66" t="s">
        <v>67</v>
      </c>
      <c r="E22" s="66" t="s">
        <v>60</v>
      </c>
      <c r="F22" s="66" t="s">
        <v>82</v>
      </c>
      <c r="G22" s="33" t="s">
        <v>44</v>
      </c>
    </row>
    <row r="23" spans="1:7" ht="15">
      <c r="A23" s="5">
        <v>14</v>
      </c>
      <c r="B23" s="64" t="s">
        <v>83</v>
      </c>
      <c r="C23" s="66" t="s">
        <v>84</v>
      </c>
      <c r="D23" s="66" t="s">
        <v>67</v>
      </c>
      <c r="E23" s="66" t="s">
        <v>54</v>
      </c>
      <c r="F23" s="66">
        <v>325</v>
      </c>
      <c r="G23" s="33" t="s">
        <v>44</v>
      </c>
    </row>
    <row r="24" spans="1:7" ht="15">
      <c r="A24" s="5">
        <v>15</v>
      </c>
      <c r="B24" s="64" t="s">
        <v>85</v>
      </c>
      <c r="C24" s="66" t="s">
        <v>86</v>
      </c>
      <c r="D24" s="66" t="s">
        <v>67</v>
      </c>
      <c r="E24" s="66" t="s">
        <v>87</v>
      </c>
      <c r="F24" s="66" t="s">
        <v>88</v>
      </c>
      <c r="G24" s="33" t="s">
        <v>44</v>
      </c>
    </row>
    <row r="25" spans="1:7" ht="15">
      <c r="A25" s="5">
        <v>16</v>
      </c>
      <c r="B25" s="64" t="s">
        <v>89</v>
      </c>
      <c r="C25" s="66" t="s">
        <v>90</v>
      </c>
      <c r="D25" s="66" t="s">
        <v>67</v>
      </c>
      <c r="E25" s="66" t="s">
        <v>60</v>
      </c>
      <c r="F25" s="66" t="s">
        <v>61</v>
      </c>
      <c r="G25" s="33" t="s">
        <v>44</v>
      </c>
    </row>
    <row r="26" spans="1:7" ht="15">
      <c r="A26" s="43" t="s">
        <v>91</v>
      </c>
      <c r="B26" s="35"/>
      <c r="C26" s="36"/>
      <c r="D26" s="34"/>
      <c r="E26" s="36"/>
      <c r="F26" s="36"/>
      <c r="G26" s="34"/>
    </row>
    <row r="27" spans="1:7" ht="15">
      <c r="A27" s="37"/>
      <c r="B27" s="37"/>
      <c r="C27" s="36"/>
      <c r="D27" s="34"/>
      <c r="E27" s="36"/>
      <c r="F27" s="36"/>
      <c r="G27" s="34"/>
    </row>
    <row r="28" spans="1:7" ht="15">
      <c r="A28" s="35"/>
      <c r="B28" s="35" t="s">
        <v>12</v>
      </c>
      <c r="C28" s="36"/>
      <c r="D28" s="34"/>
      <c r="E28" s="34"/>
      <c r="F28" s="34"/>
      <c r="G28" s="34"/>
    </row>
    <row r="29" spans="4:7" ht="15">
      <c r="D29" s="8"/>
      <c r="G29" s="8"/>
    </row>
    <row r="30" ht="15">
      <c r="B30" s="38" t="s">
        <v>41</v>
      </c>
    </row>
    <row r="35" spans="4:7" ht="15">
      <c r="D35" s="8"/>
      <c r="G35" s="8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6.7109375" style="0" customWidth="1"/>
    <col min="2" max="2" width="15.57421875" style="0" customWidth="1"/>
    <col min="3" max="3" width="7.28125" style="0" customWidth="1"/>
    <col min="8" max="8" width="8.00390625" style="0" customWidth="1"/>
    <col min="9" max="9" width="7.8515625" style="0" customWidth="1"/>
    <col min="14" max="14" width="8.28125" style="0" customWidth="1"/>
  </cols>
  <sheetData>
    <row r="1" spans="1:12" ht="23.25">
      <c r="A1" s="126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4" ht="30">
      <c r="A2" s="127" t="s">
        <v>0</v>
      </c>
      <c r="B2" s="53" t="s">
        <v>24</v>
      </c>
      <c r="C2" s="128" t="s">
        <v>11</v>
      </c>
      <c r="D2" s="128"/>
      <c r="E2" s="128"/>
      <c r="F2" s="128"/>
      <c r="G2" s="128"/>
      <c r="H2" s="11"/>
      <c r="I2" s="128" t="s">
        <v>10</v>
      </c>
      <c r="J2" s="128"/>
      <c r="K2" s="128"/>
      <c r="L2" s="128"/>
      <c r="M2" s="128"/>
      <c r="N2" s="11"/>
    </row>
    <row r="3" spans="1:14" ht="20.25">
      <c r="A3" s="127"/>
      <c r="B3" s="53"/>
      <c r="C3" s="54" t="s">
        <v>25</v>
      </c>
      <c r="D3" s="55" t="s">
        <v>26</v>
      </c>
      <c r="E3" s="129" t="s">
        <v>27</v>
      </c>
      <c r="F3" s="129"/>
      <c r="G3" s="129"/>
      <c r="H3" s="62" t="s">
        <v>42</v>
      </c>
      <c r="I3" s="54" t="s">
        <v>25</v>
      </c>
      <c r="J3" s="55" t="s">
        <v>28</v>
      </c>
      <c r="K3" s="129" t="s">
        <v>27</v>
      </c>
      <c r="L3" s="129"/>
      <c r="M3" s="129"/>
      <c r="N3" s="62" t="s">
        <v>42</v>
      </c>
    </row>
    <row r="4" spans="1:14" ht="15">
      <c r="A4" s="127"/>
      <c r="B4" s="53" t="s">
        <v>6</v>
      </c>
      <c r="C4" s="56" t="s">
        <v>29</v>
      </c>
      <c r="D4" s="57" t="s">
        <v>30</v>
      </c>
      <c r="E4" s="58" t="s">
        <v>31</v>
      </c>
      <c r="F4" s="58" t="s">
        <v>32</v>
      </c>
      <c r="G4" s="58" t="s">
        <v>33</v>
      </c>
      <c r="H4" s="58"/>
      <c r="I4" s="56" t="s">
        <v>29</v>
      </c>
      <c r="J4" s="57" t="s">
        <v>30</v>
      </c>
      <c r="K4" s="58" t="s">
        <v>31</v>
      </c>
      <c r="L4" s="58" t="s">
        <v>32</v>
      </c>
      <c r="M4" s="58" t="s">
        <v>33</v>
      </c>
      <c r="N4" s="58"/>
    </row>
    <row r="5" spans="1:14" ht="15">
      <c r="A5" s="68" t="s">
        <v>51</v>
      </c>
      <c r="B5" s="69" t="s">
        <v>52</v>
      </c>
      <c r="C5" s="59">
        <v>20</v>
      </c>
      <c r="D5" s="59">
        <v>31</v>
      </c>
      <c r="E5" s="59">
        <v>7</v>
      </c>
      <c r="F5" s="59">
        <v>5</v>
      </c>
      <c r="G5" s="59">
        <v>7</v>
      </c>
      <c r="H5" s="59">
        <f>SUM(C5:G5)</f>
        <v>70</v>
      </c>
      <c r="I5" s="59">
        <v>33</v>
      </c>
      <c r="J5" s="59">
        <v>35</v>
      </c>
      <c r="K5" s="59">
        <v>10</v>
      </c>
      <c r="L5" s="59">
        <v>9</v>
      </c>
      <c r="M5" s="59">
        <v>9</v>
      </c>
      <c r="N5" s="59">
        <f>SUM(I5:M5)</f>
        <v>96</v>
      </c>
    </row>
    <row r="6" spans="1:14" ht="15">
      <c r="A6" s="68" t="s">
        <v>56</v>
      </c>
      <c r="B6" s="69" t="s">
        <v>57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f aca="true" t="shared" si="0" ref="H6:H21">SUM(C6:G6)</f>
        <v>0</v>
      </c>
      <c r="I6" s="59">
        <v>30</v>
      </c>
      <c r="J6" s="59">
        <v>33</v>
      </c>
      <c r="K6" s="59">
        <v>8</v>
      </c>
      <c r="L6" s="59">
        <v>7</v>
      </c>
      <c r="M6" s="59">
        <v>7</v>
      </c>
      <c r="N6" s="59">
        <f aca="true" t="shared" si="1" ref="N6:N21">SUM(I6:M6)</f>
        <v>85</v>
      </c>
    </row>
    <row r="7" spans="1:14" ht="15">
      <c r="A7" s="70">
        <v>39</v>
      </c>
      <c r="B7" s="69" t="s">
        <v>59</v>
      </c>
      <c r="C7" s="59">
        <v>30</v>
      </c>
      <c r="D7" s="59">
        <v>29</v>
      </c>
      <c r="E7" s="59">
        <v>5</v>
      </c>
      <c r="F7" s="59">
        <v>7</v>
      </c>
      <c r="G7" s="59">
        <v>7</v>
      </c>
      <c r="H7" s="59">
        <f t="shared" si="0"/>
        <v>78</v>
      </c>
      <c r="I7" s="59">
        <v>23</v>
      </c>
      <c r="J7" s="59">
        <v>25</v>
      </c>
      <c r="K7" s="59">
        <v>6</v>
      </c>
      <c r="L7" s="59">
        <v>6</v>
      </c>
      <c r="M7" s="59">
        <v>6</v>
      </c>
      <c r="N7" s="59">
        <f t="shared" si="1"/>
        <v>66</v>
      </c>
    </row>
    <row r="8" spans="1:14" ht="15">
      <c r="A8" s="70" t="s">
        <v>62</v>
      </c>
      <c r="B8" s="69" t="s">
        <v>63</v>
      </c>
      <c r="C8" s="59">
        <v>21</v>
      </c>
      <c r="D8" s="59">
        <v>30</v>
      </c>
      <c r="E8" s="59">
        <v>5</v>
      </c>
      <c r="F8" s="59">
        <v>5</v>
      </c>
      <c r="G8" s="59">
        <v>6</v>
      </c>
      <c r="H8" s="59">
        <f t="shared" si="0"/>
        <v>67</v>
      </c>
      <c r="I8" s="59">
        <v>25</v>
      </c>
      <c r="J8" s="59">
        <v>30</v>
      </c>
      <c r="K8" s="59">
        <v>8</v>
      </c>
      <c r="L8" s="59">
        <v>8</v>
      </c>
      <c r="M8" s="59">
        <v>9</v>
      </c>
      <c r="N8" s="59">
        <f t="shared" si="1"/>
        <v>80</v>
      </c>
    </row>
    <row r="9" spans="1:14" ht="15">
      <c r="A9" s="70">
        <v>42</v>
      </c>
      <c r="B9" s="69" t="s">
        <v>65</v>
      </c>
      <c r="C9" s="59">
        <v>22</v>
      </c>
      <c r="D9" s="59">
        <v>28</v>
      </c>
      <c r="E9" s="59">
        <v>5</v>
      </c>
      <c r="F9" s="59">
        <v>8</v>
      </c>
      <c r="G9" s="59">
        <v>8</v>
      </c>
      <c r="H9" s="59">
        <f t="shared" si="0"/>
        <v>71</v>
      </c>
      <c r="I9" s="59">
        <v>24</v>
      </c>
      <c r="J9" s="59">
        <v>29</v>
      </c>
      <c r="K9" s="59">
        <v>6</v>
      </c>
      <c r="L9" s="59">
        <v>6</v>
      </c>
      <c r="M9" s="59">
        <v>7</v>
      </c>
      <c r="N9" s="59">
        <f t="shared" si="1"/>
        <v>72</v>
      </c>
    </row>
    <row r="10" spans="1:14" ht="15">
      <c r="A10" s="70">
        <v>43</v>
      </c>
      <c r="B10" s="69" t="s">
        <v>66</v>
      </c>
      <c r="C10" s="59">
        <v>14</v>
      </c>
      <c r="D10" s="59">
        <v>26</v>
      </c>
      <c r="E10" s="59">
        <v>6</v>
      </c>
      <c r="F10" s="59">
        <v>6</v>
      </c>
      <c r="G10" s="59">
        <v>8</v>
      </c>
      <c r="H10" s="59">
        <f t="shared" si="0"/>
        <v>60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f t="shared" si="1"/>
        <v>0</v>
      </c>
    </row>
    <row r="11" spans="1:14" ht="15">
      <c r="A11" s="70">
        <v>50</v>
      </c>
      <c r="B11" s="69" t="s">
        <v>68</v>
      </c>
      <c r="C11" s="59">
        <v>11</v>
      </c>
      <c r="D11" s="59">
        <v>28</v>
      </c>
      <c r="E11" s="59">
        <v>6</v>
      </c>
      <c r="F11" s="59">
        <v>5</v>
      </c>
      <c r="G11" s="59">
        <v>7</v>
      </c>
      <c r="H11" s="59">
        <f t="shared" si="0"/>
        <v>57</v>
      </c>
      <c r="I11" s="59"/>
      <c r="J11" s="59"/>
      <c r="K11" s="59"/>
      <c r="L11" s="59"/>
      <c r="M11" s="59"/>
      <c r="N11" s="59">
        <f t="shared" si="1"/>
        <v>0</v>
      </c>
    </row>
    <row r="12" spans="1:14" ht="15">
      <c r="A12" s="70" t="s">
        <v>69</v>
      </c>
      <c r="B12" s="69" t="s">
        <v>70</v>
      </c>
      <c r="C12" s="59">
        <v>21</v>
      </c>
      <c r="D12" s="59">
        <v>30</v>
      </c>
      <c r="E12" s="59">
        <v>7</v>
      </c>
      <c r="F12" s="59">
        <v>5</v>
      </c>
      <c r="G12" s="59">
        <v>7</v>
      </c>
      <c r="H12" s="59">
        <f t="shared" si="0"/>
        <v>70</v>
      </c>
      <c r="I12" s="59">
        <v>25</v>
      </c>
      <c r="J12" s="59">
        <v>29</v>
      </c>
      <c r="K12" s="59">
        <v>6</v>
      </c>
      <c r="L12" s="59">
        <v>8</v>
      </c>
      <c r="M12" s="59">
        <v>8</v>
      </c>
      <c r="N12" s="59">
        <f t="shared" si="1"/>
        <v>76</v>
      </c>
    </row>
    <row r="13" spans="1:14" ht="15">
      <c r="A13" s="70" t="s">
        <v>92</v>
      </c>
      <c r="B13" s="69" t="s">
        <v>93</v>
      </c>
      <c r="C13" s="59">
        <v>28</v>
      </c>
      <c r="D13" s="59">
        <v>31</v>
      </c>
      <c r="E13" s="59">
        <v>7</v>
      </c>
      <c r="F13" s="59">
        <v>6</v>
      </c>
      <c r="G13" s="59">
        <v>8</v>
      </c>
      <c r="H13" s="59">
        <f t="shared" si="0"/>
        <v>80</v>
      </c>
      <c r="I13" s="59">
        <v>14</v>
      </c>
      <c r="J13" s="59">
        <v>25</v>
      </c>
      <c r="K13" s="59">
        <v>5</v>
      </c>
      <c r="L13" s="59">
        <v>4</v>
      </c>
      <c r="M13" s="59">
        <v>6</v>
      </c>
      <c r="N13" s="59">
        <f t="shared" si="1"/>
        <v>54</v>
      </c>
    </row>
    <row r="14" spans="1:14" ht="15">
      <c r="A14" s="70" t="s">
        <v>74</v>
      </c>
      <c r="B14" s="69" t="s">
        <v>75</v>
      </c>
      <c r="C14" s="59">
        <v>20</v>
      </c>
      <c r="D14" s="59">
        <v>28</v>
      </c>
      <c r="E14" s="59">
        <v>8</v>
      </c>
      <c r="F14" s="59">
        <v>9</v>
      </c>
      <c r="G14" s="59">
        <v>9</v>
      </c>
      <c r="H14" s="59">
        <f t="shared" si="0"/>
        <v>74</v>
      </c>
      <c r="I14" s="59">
        <v>8</v>
      </c>
      <c r="J14" s="59">
        <v>27</v>
      </c>
      <c r="K14" s="59">
        <v>6</v>
      </c>
      <c r="L14" s="59">
        <v>4</v>
      </c>
      <c r="M14" s="59">
        <v>4</v>
      </c>
      <c r="N14" s="59">
        <f t="shared" si="1"/>
        <v>49</v>
      </c>
    </row>
    <row r="15" spans="1:14" ht="15">
      <c r="A15" s="70" t="s">
        <v>76</v>
      </c>
      <c r="B15" s="69" t="s">
        <v>77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f t="shared" si="0"/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f t="shared" si="1"/>
        <v>0</v>
      </c>
    </row>
    <row r="16" spans="1:14" ht="15">
      <c r="A16" s="70" t="s">
        <v>78</v>
      </c>
      <c r="B16" s="69" t="s">
        <v>79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f t="shared" si="0"/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f t="shared" si="1"/>
        <v>0</v>
      </c>
    </row>
    <row r="17" spans="1:14" ht="15">
      <c r="A17" s="71" t="s">
        <v>80</v>
      </c>
      <c r="B17" s="69" t="s">
        <v>81</v>
      </c>
      <c r="C17" s="59">
        <v>19</v>
      </c>
      <c r="D17" s="59">
        <v>25</v>
      </c>
      <c r="E17" s="59">
        <v>5</v>
      </c>
      <c r="F17" s="59">
        <v>2</v>
      </c>
      <c r="G17" s="59">
        <v>7</v>
      </c>
      <c r="H17" s="59">
        <f t="shared" si="0"/>
        <v>58</v>
      </c>
      <c r="I17" s="59">
        <v>25</v>
      </c>
      <c r="J17" s="59">
        <v>27</v>
      </c>
      <c r="K17" s="59">
        <v>7</v>
      </c>
      <c r="L17" s="59">
        <v>7</v>
      </c>
      <c r="M17" s="59">
        <v>7</v>
      </c>
      <c r="N17" s="59">
        <f t="shared" si="1"/>
        <v>73</v>
      </c>
    </row>
    <row r="18" spans="1:14" ht="15">
      <c r="A18" s="70" t="s">
        <v>83</v>
      </c>
      <c r="B18" s="69" t="s">
        <v>84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f t="shared" si="0"/>
        <v>0</v>
      </c>
      <c r="I18" s="59">
        <v>21</v>
      </c>
      <c r="J18" s="59">
        <v>28</v>
      </c>
      <c r="K18" s="59">
        <v>7</v>
      </c>
      <c r="L18" s="59">
        <v>7</v>
      </c>
      <c r="M18" s="59">
        <v>6</v>
      </c>
      <c r="N18" s="59">
        <f t="shared" si="1"/>
        <v>69</v>
      </c>
    </row>
    <row r="19" spans="1:14" ht="15">
      <c r="A19" s="70" t="s">
        <v>85</v>
      </c>
      <c r="B19" s="69" t="s">
        <v>86</v>
      </c>
      <c r="C19" s="59">
        <v>16</v>
      </c>
      <c r="D19" s="59">
        <v>26</v>
      </c>
      <c r="E19" s="59">
        <v>6</v>
      </c>
      <c r="F19" s="59">
        <v>6</v>
      </c>
      <c r="G19" s="59">
        <v>6</v>
      </c>
      <c r="H19" s="59">
        <f t="shared" si="0"/>
        <v>60</v>
      </c>
      <c r="I19" s="59">
        <v>21</v>
      </c>
      <c r="J19" s="59">
        <v>31</v>
      </c>
      <c r="K19" s="59">
        <v>6</v>
      </c>
      <c r="L19" s="59">
        <v>8</v>
      </c>
      <c r="M19" s="59">
        <v>8</v>
      </c>
      <c r="N19" s="59">
        <f t="shared" si="1"/>
        <v>74</v>
      </c>
    </row>
    <row r="20" spans="1:14" ht="15">
      <c r="A20" s="70" t="s">
        <v>89</v>
      </c>
      <c r="B20" s="69" t="s">
        <v>90</v>
      </c>
      <c r="C20" s="59">
        <v>11</v>
      </c>
      <c r="D20" s="59">
        <v>27</v>
      </c>
      <c r="E20" s="59">
        <v>7</v>
      </c>
      <c r="F20" s="59">
        <v>8</v>
      </c>
      <c r="G20" s="59">
        <v>9</v>
      </c>
      <c r="H20" s="59">
        <f t="shared" si="0"/>
        <v>62</v>
      </c>
      <c r="I20" s="59">
        <v>20</v>
      </c>
      <c r="J20" s="59">
        <v>27</v>
      </c>
      <c r="K20" s="59">
        <v>6</v>
      </c>
      <c r="L20" s="59">
        <v>9</v>
      </c>
      <c r="M20" s="59">
        <v>8</v>
      </c>
      <c r="N20" s="59">
        <f t="shared" si="1"/>
        <v>70</v>
      </c>
    </row>
    <row r="21" spans="1:14" ht="15">
      <c r="A21" s="70" t="s">
        <v>97</v>
      </c>
      <c r="B21" s="69" t="s">
        <v>72</v>
      </c>
      <c r="C21" s="59">
        <v>28</v>
      </c>
      <c r="D21" s="111">
        <v>33</v>
      </c>
      <c r="E21" s="59">
        <v>8</v>
      </c>
      <c r="F21" s="59">
        <v>5</v>
      </c>
      <c r="G21" s="59">
        <v>9</v>
      </c>
      <c r="H21" s="59">
        <f t="shared" si="0"/>
        <v>83</v>
      </c>
      <c r="I21" s="59">
        <v>25</v>
      </c>
      <c r="J21" s="59">
        <v>28</v>
      </c>
      <c r="K21" s="59">
        <v>8</v>
      </c>
      <c r="L21" s="59">
        <v>8</v>
      </c>
      <c r="M21" s="59">
        <v>9</v>
      </c>
      <c r="N21" s="59">
        <f t="shared" si="1"/>
        <v>78</v>
      </c>
    </row>
    <row r="22" ht="15">
      <c r="A22" s="60" t="s">
        <v>34</v>
      </c>
    </row>
    <row r="24" spans="2:5" ht="15">
      <c r="B24" s="61" t="s">
        <v>35</v>
      </c>
      <c r="C24" s="61"/>
      <c r="D24" s="61"/>
      <c r="E24" s="60"/>
    </row>
    <row r="25" spans="2:5" ht="15">
      <c r="B25" s="60"/>
      <c r="C25" s="60"/>
      <c r="D25" s="60"/>
      <c r="E25" s="60"/>
    </row>
    <row r="26" spans="2:5" ht="15">
      <c r="B26" s="61" t="s">
        <v>12</v>
      </c>
      <c r="C26" s="60"/>
      <c r="D26" s="60"/>
      <c r="E26" s="60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B3" sqref="B3:C19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4" t="s">
        <v>94</v>
      </c>
      <c r="C1" s="3"/>
      <c r="D1" s="3"/>
      <c r="E1" s="3"/>
      <c r="F1" s="3"/>
      <c r="G1" s="3"/>
      <c r="H1" s="3"/>
    </row>
    <row r="2" spans="1:6" ht="30">
      <c r="A2" s="9" t="s">
        <v>13</v>
      </c>
      <c r="B2" s="9" t="s">
        <v>0</v>
      </c>
      <c r="C2" s="10" t="s">
        <v>5</v>
      </c>
      <c r="D2" s="11" t="s">
        <v>3</v>
      </c>
      <c r="E2" s="11" t="s">
        <v>4</v>
      </c>
      <c r="F2" s="11" t="s">
        <v>1</v>
      </c>
    </row>
    <row r="3" spans="1:6" ht="15">
      <c r="A3" s="1">
        <v>1</v>
      </c>
      <c r="B3" s="68" t="s">
        <v>51</v>
      </c>
      <c r="C3" s="69" t="s">
        <v>52</v>
      </c>
      <c r="D3" s="6">
        <f>Qualification_STREET!H5</f>
        <v>70</v>
      </c>
      <c r="E3" s="6">
        <f>Qualification_STREET!N5</f>
        <v>96</v>
      </c>
      <c r="F3" s="7">
        <f aca="true" t="shared" si="0" ref="F3:F19">MAX(D3:E3)</f>
        <v>96</v>
      </c>
    </row>
    <row r="4" spans="1:6" ht="15">
      <c r="A4" s="1">
        <v>2</v>
      </c>
      <c r="B4" s="68" t="s">
        <v>56</v>
      </c>
      <c r="C4" s="69" t="s">
        <v>57</v>
      </c>
      <c r="D4" s="6">
        <f>Qualification_STREET!H6</f>
        <v>0</v>
      </c>
      <c r="E4" s="6">
        <f>Qualification_STREET!N6</f>
        <v>85</v>
      </c>
      <c r="F4" s="7">
        <f t="shared" si="0"/>
        <v>85</v>
      </c>
    </row>
    <row r="5" spans="1:6" ht="15">
      <c r="A5" s="1">
        <v>3</v>
      </c>
      <c r="B5" s="70" t="s">
        <v>97</v>
      </c>
      <c r="C5" s="69" t="s">
        <v>72</v>
      </c>
      <c r="D5" s="6">
        <f>Qualification_STREET!H21</f>
        <v>83</v>
      </c>
      <c r="E5" s="6">
        <f>Qualification_STREET!N21</f>
        <v>78</v>
      </c>
      <c r="F5" s="7">
        <f t="shared" si="0"/>
        <v>83</v>
      </c>
    </row>
    <row r="6" spans="1:6" ht="15">
      <c r="A6" s="1">
        <v>4</v>
      </c>
      <c r="B6" s="70" t="s">
        <v>92</v>
      </c>
      <c r="C6" s="69" t="s">
        <v>93</v>
      </c>
      <c r="D6" s="6">
        <f>Qualification_STREET!H13</f>
        <v>80</v>
      </c>
      <c r="E6" s="6">
        <f>Qualification_STREET!N13</f>
        <v>54</v>
      </c>
      <c r="F6" s="7">
        <f t="shared" si="0"/>
        <v>80</v>
      </c>
    </row>
    <row r="7" spans="1:6" ht="15">
      <c r="A7" s="1">
        <v>5</v>
      </c>
      <c r="B7" s="70" t="s">
        <v>62</v>
      </c>
      <c r="C7" s="69" t="s">
        <v>63</v>
      </c>
      <c r="D7" s="6">
        <f>Qualification_STREET!H8</f>
        <v>67</v>
      </c>
      <c r="E7" s="6">
        <f>Qualification_STREET!N8</f>
        <v>80</v>
      </c>
      <c r="F7" s="7">
        <f t="shared" si="0"/>
        <v>80</v>
      </c>
    </row>
    <row r="8" spans="1:6" ht="15">
      <c r="A8" s="1">
        <v>6</v>
      </c>
      <c r="B8" s="70">
        <v>39</v>
      </c>
      <c r="C8" s="69" t="s">
        <v>59</v>
      </c>
      <c r="D8" s="6">
        <f>Qualification_STREET!H7</f>
        <v>78</v>
      </c>
      <c r="E8" s="6">
        <f>Qualification_STREET!N7</f>
        <v>66</v>
      </c>
      <c r="F8" s="7">
        <f t="shared" si="0"/>
        <v>78</v>
      </c>
    </row>
    <row r="9" spans="1:6" ht="15">
      <c r="A9" s="1">
        <v>7</v>
      </c>
      <c r="B9" s="70" t="s">
        <v>69</v>
      </c>
      <c r="C9" s="69" t="s">
        <v>70</v>
      </c>
      <c r="D9" s="6">
        <f>Qualification_STREET!H12</f>
        <v>70</v>
      </c>
      <c r="E9" s="6">
        <f>Qualification_STREET!N12</f>
        <v>76</v>
      </c>
      <c r="F9" s="7">
        <f t="shared" si="0"/>
        <v>76</v>
      </c>
    </row>
    <row r="10" spans="1:6" ht="15">
      <c r="A10" s="1">
        <v>8</v>
      </c>
      <c r="B10" s="70" t="s">
        <v>74</v>
      </c>
      <c r="C10" s="69" t="s">
        <v>75</v>
      </c>
      <c r="D10" s="6">
        <f>Qualification_STREET!H14</f>
        <v>74</v>
      </c>
      <c r="E10" s="6">
        <f>Qualification_STREET!N14</f>
        <v>49</v>
      </c>
      <c r="F10" s="7">
        <f t="shared" si="0"/>
        <v>74</v>
      </c>
    </row>
    <row r="11" spans="1:6" ht="15">
      <c r="A11" s="1">
        <v>9</v>
      </c>
      <c r="B11" s="70" t="s">
        <v>85</v>
      </c>
      <c r="C11" s="69" t="s">
        <v>86</v>
      </c>
      <c r="D11" s="6">
        <f>Qualification_STREET!H19</f>
        <v>60</v>
      </c>
      <c r="E11" s="6">
        <f>Qualification_STREET!N19</f>
        <v>74</v>
      </c>
      <c r="F11" s="7">
        <f t="shared" si="0"/>
        <v>74</v>
      </c>
    </row>
    <row r="12" spans="1:6" ht="15">
      <c r="A12" s="1">
        <v>10</v>
      </c>
      <c r="B12" s="71" t="s">
        <v>80</v>
      </c>
      <c r="C12" s="69" t="s">
        <v>81</v>
      </c>
      <c r="D12" s="6">
        <f>Qualification_STREET!H17</f>
        <v>58</v>
      </c>
      <c r="E12" s="6">
        <f>Qualification_STREET!N17</f>
        <v>73</v>
      </c>
      <c r="F12" s="7">
        <f t="shared" si="0"/>
        <v>73</v>
      </c>
    </row>
    <row r="13" spans="1:6" ht="15">
      <c r="A13" s="1">
        <v>11</v>
      </c>
      <c r="B13" s="70">
        <v>42</v>
      </c>
      <c r="C13" s="69" t="s">
        <v>65</v>
      </c>
      <c r="D13" s="6">
        <f>Qualification_STREET!H9</f>
        <v>71</v>
      </c>
      <c r="E13" s="6">
        <f>Qualification_STREET!N9</f>
        <v>72</v>
      </c>
      <c r="F13" s="7">
        <f t="shared" si="0"/>
        <v>72</v>
      </c>
    </row>
    <row r="14" spans="1:6" ht="15">
      <c r="A14" s="1">
        <v>12</v>
      </c>
      <c r="B14" s="70" t="s">
        <v>89</v>
      </c>
      <c r="C14" s="69" t="s">
        <v>90</v>
      </c>
      <c r="D14" s="6">
        <f>Qualification_STREET!H20</f>
        <v>62</v>
      </c>
      <c r="E14" s="6">
        <f>Qualification_STREET!N20</f>
        <v>70</v>
      </c>
      <c r="F14" s="7">
        <f t="shared" si="0"/>
        <v>70</v>
      </c>
    </row>
    <row r="15" spans="1:6" ht="15">
      <c r="A15" s="1">
        <v>13</v>
      </c>
      <c r="B15" s="70" t="s">
        <v>83</v>
      </c>
      <c r="C15" s="69" t="s">
        <v>84</v>
      </c>
      <c r="D15" s="6">
        <f>Qualification_STREET!H18</f>
        <v>0</v>
      </c>
      <c r="E15" s="6">
        <f>Qualification_STREET!N18</f>
        <v>69</v>
      </c>
      <c r="F15" s="7">
        <f t="shared" si="0"/>
        <v>69</v>
      </c>
    </row>
    <row r="16" spans="1:6" ht="15">
      <c r="A16" s="1">
        <v>14</v>
      </c>
      <c r="B16" s="70">
        <v>43</v>
      </c>
      <c r="C16" s="69" t="s">
        <v>66</v>
      </c>
      <c r="D16" s="6">
        <f>Qualification_STREET!H10</f>
        <v>60</v>
      </c>
      <c r="E16" s="6">
        <f>Qualification_STREET!N10</f>
        <v>0</v>
      </c>
      <c r="F16" s="7">
        <f t="shared" si="0"/>
        <v>60</v>
      </c>
    </row>
    <row r="17" spans="1:6" ht="15.75" thickBot="1">
      <c r="A17" s="45">
        <v>15</v>
      </c>
      <c r="B17" s="114">
        <v>50</v>
      </c>
      <c r="C17" s="115" t="s">
        <v>68</v>
      </c>
      <c r="D17" s="46">
        <f>Qualification_STREET!H11</f>
        <v>57</v>
      </c>
      <c r="E17" s="46">
        <f>Qualification_STREET!N11</f>
        <v>0</v>
      </c>
      <c r="F17" s="116">
        <f t="shared" si="0"/>
        <v>57</v>
      </c>
    </row>
    <row r="18" spans="1:6" ht="15">
      <c r="A18" s="1">
        <v>16</v>
      </c>
      <c r="B18" s="112" t="s">
        <v>76</v>
      </c>
      <c r="C18" s="113" t="s">
        <v>77</v>
      </c>
      <c r="D18" s="6">
        <f>Qualification_STREET!H15</f>
        <v>0</v>
      </c>
      <c r="E18" s="6">
        <f>Qualification_STREET!N15</f>
        <v>0</v>
      </c>
      <c r="F18" s="7">
        <f t="shared" si="0"/>
        <v>0</v>
      </c>
    </row>
    <row r="19" spans="1:6" ht="15">
      <c r="A19" s="1">
        <v>17</v>
      </c>
      <c r="B19" s="70" t="s">
        <v>78</v>
      </c>
      <c r="C19" s="69" t="s">
        <v>79</v>
      </c>
      <c r="D19" s="6">
        <f>Qualification_STREET!H16</f>
        <v>0</v>
      </c>
      <c r="E19" s="6">
        <f>Qualification_STREET!N16</f>
        <v>0</v>
      </c>
      <c r="F19" s="7">
        <f t="shared" si="0"/>
        <v>0</v>
      </c>
    </row>
    <row r="20" spans="1:2" ht="15">
      <c r="A20" s="34" t="s">
        <v>98</v>
      </c>
      <c r="B20" s="36"/>
    </row>
    <row r="21" spans="1:2" ht="15">
      <c r="A21" s="34"/>
      <c r="B21" s="36"/>
    </row>
    <row r="22" spans="1:2" ht="15">
      <c r="A22" s="34"/>
      <c r="B22" s="36"/>
    </row>
    <row r="23" spans="1:2" ht="15">
      <c r="A23" s="34"/>
      <c r="B23" s="36"/>
    </row>
    <row r="24" ht="21">
      <c r="C24" s="2" t="s">
        <v>36</v>
      </c>
    </row>
    <row r="25" ht="21">
      <c r="C25" s="2"/>
    </row>
    <row r="26" ht="23.25" customHeight="1">
      <c r="C26" s="2" t="s">
        <v>12</v>
      </c>
    </row>
    <row r="30" ht="105" customHeight="1"/>
  </sheetData>
  <sheetProtection selectLockedCells="1"/>
  <autoFilter ref="B2:F2">
    <sortState ref="B3:F26">
      <sortCondition descending="1" sortBy="value" ref="F3:F26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3" sqref="D3:E3"/>
    </sheetView>
  </sheetViews>
  <sheetFormatPr defaultColWidth="9.140625" defaultRowHeight="15"/>
  <cols>
    <col min="1" max="1" width="3.7109375" style="12" customWidth="1"/>
    <col min="2" max="2" width="5.00390625" style="12" customWidth="1"/>
    <col min="3" max="3" width="32.7109375" style="0" customWidth="1"/>
    <col min="4" max="5" width="19.57421875" style="0" customWidth="1"/>
    <col min="6" max="6" width="27.421875" style="25" customWidth="1"/>
  </cols>
  <sheetData>
    <row r="2" spans="4:6" ht="18.75">
      <c r="D2" s="134" t="s">
        <v>45</v>
      </c>
      <c r="E2" s="134"/>
      <c r="F2" s="134"/>
    </row>
    <row r="3" spans="4:5" ht="20.25" customHeight="1">
      <c r="D3" s="133" t="s">
        <v>100</v>
      </c>
      <c r="E3" s="133"/>
    </row>
    <row r="4" spans="4:6" ht="15">
      <c r="D4" s="135" t="s">
        <v>40</v>
      </c>
      <c r="E4" s="135"/>
      <c r="F4" s="135"/>
    </row>
    <row r="5" spans="3:7" ht="15" customHeight="1">
      <c r="C5" s="39"/>
      <c r="D5" s="125" t="s">
        <v>43</v>
      </c>
      <c r="E5" s="125"/>
      <c r="F5" s="39"/>
      <c r="G5" s="13"/>
    </row>
    <row r="6" spans="3:7" ht="15.75" thickBot="1">
      <c r="C6" s="40"/>
      <c r="D6" s="28"/>
      <c r="E6" s="40"/>
      <c r="F6" s="40"/>
      <c r="G6" s="14"/>
    </row>
    <row r="7" spans="1:6" ht="15.75" thickBot="1">
      <c r="A7" s="15"/>
      <c r="B7" s="15"/>
      <c r="C7" s="15"/>
      <c r="D7" s="130" t="s">
        <v>99</v>
      </c>
      <c r="E7" s="131"/>
      <c r="F7" s="132"/>
    </row>
    <row r="8" spans="1:6" ht="15.75" thickBot="1">
      <c r="A8" s="16"/>
      <c r="B8" s="16" t="s">
        <v>15</v>
      </c>
      <c r="C8" s="17" t="s">
        <v>16</v>
      </c>
      <c r="D8" s="42" t="s">
        <v>17</v>
      </c>
      <c r="E8" s="18" t="s">
        <v>2</v>
      </c>
      <c r="F8" s="19" t="s">
        <v>18</v>
      </c>
    </row>
    <row r="9" spans="1:6" ht="15">
      <c r="A9" s="20">
        <v>1</v>
      </c>
      <c r="B9" s="68" t="s">
        <v>51</v>
      </c>
      <c r="C9" s="69" t="s">
        <v>52</v>
      </c>
      <c r="D9" s="49">
        <v>12</v>
      </c>
      <c r="E9" s="50">
        <v>100</v>
      </c>
      <c r="F9" s="21">
        <f aca="true" t="shared" si="0" ref="F9:F25">D9+E9</f>
        <v>112</v>
      </c>
    </row>
    <row r="10" spans="1:6" ht="15">
      <c r="A10" s="22">
        <v>2</v>
      </c>
      <c r="B10" s="68" t="s">
        <v>97</v>
      </c>
      <c r="C10" s="69" t="s">
        <v>72</v>
      </c>
      <c r="D10" s="47">
        <v>8</v>
      </c>
      <c r="E10" s="24">
        <v>88</v>
      </c>
      <c r="F10" s="21">
        <f t="shared" si="0"/>
        <v>96</v>
      </c>
    </row>
    <row r="11" spans="1:6" ht="15">
      <c r="A11" s="22">
        <v>3</v>
      </c>
      <c r="B11" s="70" t="s">
        <v>92</v>
      </c>
      <c r="C11" s="69" t="s">
        <v>93</v>
      </c>
      <c r="D11" s="48">
        <v>6</v>
      </c>
      <c r="E11" s="23">
        <v>78</v>
      </c>
      <c r="F11" s="21">
        <f t="shared" si="0"/>
        <v>84</v>
      </c>
    </row>
    <row r="12" spans="1:6" ht="15">
      <c r="A12" s="22">
        <v>4</v>
      </c>
      <c r="B12" s="70" t="s">
        <v>56</v>
      </c>
      <c r="C12" s="69" t="s">
        <v>57</v>
      </c>
      <c r="D12" s="48">
        <v>10</v>
      </c>
      <c r="E12" s="24">
        <v>69</v>
      </c>
      <c r="F12" s="21">
        <f t="shared" si="0"/>
        <v>79</v>
      </c>
    </row>
    <row r="13" spans="1:6" ht="15">
      <c r="A13" s="22">
        <v>5</v>
      </c>
      <c r="B13" s="70" t="s">
        <v>62</v>
      </c>
      <c r="C13" s="69" t="s">
        <v>63</v>
      </c>
      <c r="D13" s="47">
        <v>4</v>
      </c>
      <c r="E13" s="24">
        <v>61</v>
      </c>
      <c r="F13" s="21">
        <f t="shared" si="0"/>
        <v>65</v>
      </c>
    </row>
    <row r="14" spans="1:6" ht="15">
      <c r="A14" s="22">
        <v>6</v>
      </c>
      <c r="B14" s="70">
        <v>39</v>
      </c>
      <c r="C14" s="69" t="s">
        <v>59</v>
      </c>
      <c r="D14" s="48">
        <v>4</v>
      </c>
      <c r="E14" s="24">
        <v>61</v>
      </c>
      <c r="F14" s="21">
        <f t="shared" si="0"/>
        <v>65</v>
      </c>
    </row>
    <row r="15" spans="1:6" ht="15">
      <c r="A15" s="22">
        <v>7</v>
      </c>
      <c r="B15" s="70" t="s">
        <v>69</v>
      </c>
      <c r="C15" s="69" t="s">
        <v>70</v>
      </c>
      <c r="D15" s="48">
        <v>3</v>
      </c>
      <c r="E15" s="24">
        <v>61</v>
      </c>
      <c r="F15" s="21">
        <f t="shared" si="0"/>
        <v>64</v>
      </c>
    </row>
    <row r="16" spans="1:6" ht="15">
      <c r="A16" s="22">
        <v>8</v>
      </c>
      <c r="B16" s="70" t="s">
        <v>74</v>
      </c>
      <c r="C16" s="69" t="s">
        <v>75</v>
      </c>
      <c r="D16" s="47">
        <v>3</v>
      </c>
      <c r="E16" s="24">
        <v>61</v>
      </c>
      <c r="F16" s="21">
        <f t="shared" si="0"/>
        <v>64</v>
      </c>
    </row>
    <row r="17" spans="1:6" ht="15">
      <c r="A17" s="22">
        <v>9</v>
      </c>
      <c r="B17" s="70" t="s">
        <v>85</v>
      </c>
      <c r="C17" s="69" t="s">
        <v>86</v>
      </c>
      <c r="D17" s="47">
        <v>2</v>
      </c>
      <c r="E17" s="24">
        <v>54</v>
      </c>
      <c r="F17" s="21">
        <f t="shared" si="0"/>
        <v>56</v>
      </c>
    </row>
    <row r="18" spans="1:6" ht="15">
      <c r="A18" s="22">
        <v>10</v>
      </c>
      <c r="B18" s="71" t="s">
        <v>80</v>
      </c>
      <c r="C18" s="69" t="s">
        <v>81</v>
      </c>
      <c r="D18" s="48">
        <v>2</v>
      </c>
      <c r="E18" s="24">
        <v>54</v>
      </c>
      <c r="F18" s="21">
        <f t="shared" si="0"/>
        <v>56</v>
      </c>
    </row>
    <row r="19" spans="1:6" ht="15">
      <c r="A19" s="22">
        <v>11</v>
      </c>
      <c r="B19" s="70">
        <v>42</v>
      </c>
      <c r="C19" s="69" t="s">
        <v>65</v>
      </c>
      <c r="D19" s="47">
        <v>2</v>
      </c>
      <c r="E19" s="24">
        <v>54</v>
      </c>
      <c r="F19" s="21">
        <f t="shared" si="0"/>
        <v>56</v>
      </c>
    </row>
    <row r="20" spans="1:6" ht="15">
      <c r="A20" s="22">
        <v>12</v>
      </c>
      <c r="B20" s="70" t="s">
        <v>89</v>
      </c>
      <c r="C20" s="69" t="s">
        <v>90</v>
      </c>
      <c r="D20" s="47">
        <v>2</v>
      </c>
      <c r="E20" s="23">
        <v>54</v>
      </c>
      <c r="F20" s="21">
        <f t="shared" si="0"/>
        <v>56</v>
      </c>
    </row>
    <row r="21" spans="1:6" ht="15">
      <c r="A21" s="22">
        <v>13</v>
      </c>
      <c r="B21" s="70" t="s">
        <v>83</v>
      </c>
      <c r="C21" s="69" t="s">
        <v>84</v>
      </c>
      <c r="D21" s="47">
        <v>1</v>
      </c>
      <c r="E21" s="24">
        <v>54</v>
      </c>
      <c r="F21" s="21">
        <f t="shared" si="0"/>
        <v>55</v>
      </c>
    </row>
    <row r="22" spans="1:6" ht="15">
      <c r="A22" s="22">
        <v>14</v>
      </c>
      <c r="B22" s="70">
        <v>43</v>
      </c>
      <c r="C22" s="69" t="s">
        <v>66</v>
      </c>
      <c r="D22" s="47">
        <v>1</v>
      </c>
      <c r="E22" s="24">
        <v>54</v>
      </c>
      <c r="F22" s="21">
        <f t="shared" si="0"/>
        <v>55</v>
      </c>
    </row>
    <row r="23" spans="1:6" ht="15.75" thickBot="1">
      <c r="A23" s="22">
        <v>15</v>
      </c>
      <c r="B23" s="114">
        <v>50</v>
      </c>
      <c r="C23" s="115" t="s">
        <v>68</v>
      </c>
      <c r="D23" s="122">
        <v>1</v>
      </c>
      <c r="E23" s="123">
        <v>54</v>
      </c>
      <c r="F23" s="124">
        <f t="shared" si="0"/>
        <v>55</v>
      </c>
    </row>
    <row r="24" spans="1:6" ht="15">
      <c r="A24" s="22">
        <v>16</v>
      </c>
      <c r="B24" s="112" t="s">
        <v>76</v>
      </c>
      <c r="C24" s="113" t="s">
        <v>77</v>
      </c>
      <c r="D24" s="120">
        <v>0</v>
      </c>
      <c r="E24" s="121">
        <v>0</v>
      </c>
      <c r="F24" s="21">
        <f t="shared" si="0"/>
        <v>0</v>
      </c>
    </row>
    <row r="25" spans="1:6" ht="15">
      <c r="A25" s="22">
        <v>17</v>
      </c>
      <c r="B25" s="70" t="s">
        <v>78</v>
      </c>
      <c r="C25" s="69" t="s">
        <v>79</v>
      </c>
      <c r="D25" s="48">
        <v>0</v>
      </c>
      <c r="E25" s="24">
        <v>0</v>
      </c>
      <c r="F25" s="21">
        <f t="shared" si="0"/>
        <v>0</v>
      </c>
    </row>
    <row r="27" ht="15">
      <c r="D27" s="41" t="s">
        <v>35</v>
      </c>
    </row>
    <row r="28" ht="15">
      <c r="D28" s="41"/>
    </row>
    <row r="29" ht="15">
      <c r="D29" s="41" t="s">
        <v>12</v>
      </c>
    </row>
  </sheetData>
  <sheetProtection/>
  <autoFilter ref="B8:F8">
    <sortState ref="B9:F29">
      <sortCondition descending="1" sortBy="value" ref="F9:F29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="40" zoomScaleNormal="40" zoomScalePageLayoutView="0" workbookViewId="0" topLeftCell="A1">
      <selection activeCell="H21" sqref="H21:H22"/>
    </sheetView>
  </sheetViews>
  <sheetFormatPr defaultColWidth="9.140625" defaultRowHeight="15"/>
  <cols>
    <col min="1" max="1" width="13.421875" style="119" customWidth="1"/>
    <col min="2" max="15" width="13.421875" style="0" customWidth="1"/>
  </cols>
  <sheetData>
    <row r="1" spans="1:15" ht="26.25" customHeight="1">
      <c r="A1" s="117"/>
      <c r="B1" s="73"/>
      <c r="C1" s="73"/>
      <c r="D1" s="73"/>
      <c r="E1" s="73"/>
      <c r="F1" s="73"/>
      <c r="G1" s="73"/>
      <c r="H1" s="73" t="s">
        <v>96</v>
      </c>
      <c r="I1" s="73"/>
      <c r="J1" s="73"/>
      <c r="K1" s="73"/>
      <c r="L1" s="73"/>
      <c r="M1" s="73"/>
      <c r="N1" s="73"/>
      <c r="O1" s="72"/>
    </row>
    <row r="2" spans="1:15" ht="23.25">
      <c r="A2" s="117"/>
      <c r="B2" s="74" t="s">
        <v>9</v>
      </c>
      <c r="C2" s="73"/>
      <c r="D2" s="75" t="s">
        <v>7</v>
      </c>
      <c r="E2" s="73"/>
      <c r="F2" s="76" t="s">
        <v>8</v>
      </c>
      <c r="G2" s="73"/>
      <c r="H2" s="73"/>
      <c r="I2" s="73"/>
      <c r="J2" s="76" t="s">
        <v>8</v>
      </c>
      <c r="K2" s="73"/>
      <c r="L2" s="75" t="s">
        <v>7</v>
      </c>
      <c r="M2" s="73"/>
      <c r="N2" s="74" t="s">
        <v>9</v>
      </c>
      <c r="O2" s="72"/>
    </row>
    <row r="3" spans="1:15" ht="24" thickBot="1">
      <c r="A3" s="118"/>
      <c r="B3" s="74"/>
      <c r="C3" s="77"/>
      <c r="D3" s="77"/>
      <c r="E3" s="78"/>
      <c r="F3" s="76"/>
      <c r="G3" s="78"/>
      <c r="H3" s="78"/>
      <c r="I3" s="73"/>
      <c r="J3" s="76"/>
      <c r="K3" s="73"/>
      <c r="L3" s="77"/>
      <c r="M3" s="73"/>
      <c r="N3" s="74"/>
      <c r="O3" s="72"/>
    </row>
    <row r="4" spans="1:15" ht="19.5" customHeight="1" thickBot="1">
      <c r="A4" s="118">
        <v>1</v>
      </c>
      <c r="B4" s="79" t="str">
        <f>Kvalifikacija!B3</f>
        <v>LV 3</v>
      </c>
      <c r="C4" s="77"/>
      <c r="D4" s="76"/>
      <c r="E4" s="78"/>
      <c r="F4" s="80"/>
      <c r="G4" s="76"/>
      <c r="H4" s="80"/>
      <c r="I4" s="73"/>
      <c r="J4" s="80"/>
      <c r="K4" s="73"/>
      <c r="L4" s="76"/>
      <c r="M4" s="73"/>
      <c r="N4" s="79" t="str">
        <f>Kvalifikacija!B4</f>
        <v>EE 23</v>
      </c>
      <c r="O4" s="72">
        <v>2</v>
      </c>
    </row>
    <row r="5" spans="1:15" ht="24" thickBot="1">
      <c r="A5" s="118"/>
      <c r="B5" s="77"/>
      <c r="C5" s="81"/>
      <c r="D5" s="82"/>
      <c r="E5" s="78"/>
      <c r="F5" s="78"/>
      <c r="G5" s="80"/>
      <c r="H5" s="80"/>
      <c r="I5" s="73"/>
      <c r="J5" s="78"/>
      <c r="K5" s="73"/>
      <c r="L5" s="83"/>
      <c r="M5" s="84"/>
      <c r="N5" s="77"/>
      <c r="O5" s="72"/>
    </row>
    <row r="6" spans="1:15" ht="18" customHeight="1" thickBot="1">
      <c r="A6" s="118"/>
      <c r="B6" s="76" t="s">
        <v>37</v>
      </c>
      <c r="C6" s="77"/>
      <c r="D6" s="85" t="str">
        <f>B4</f>
        <v>LV 3</v>
      </c>
      <c r="E6" s="78"/>
      <c r="F6" s="78"/>
      <c r="G6" s="86"/>
      <c r="H6" s="80"/>
      <c r="I6" s="73"/>
      <c r="J6" s="78"/>
      <c r="K6" s="73"/>
      <c r="L6" s="85" t="str">
        <f>N4</f>
        <v>EE 23</v>
      </c>
      <c r="M6" s="73"/>
      <c r="N6" s="76" t="s">
        <v>37</v>
      </c>
      <c r="O6" s="72"/>
    </row>
    <row r="7" spans="1:15" ht="24" thickBot="1">
      <c r="A7" s="118"/>
      <c r="B7" s="77"/>
      <c r="C7" s="84"/>
      <c r="D7" s="87"/>
      <c r="E7" s="78"/>
      <c r="F7" s="78"/>
      <c r="G7" s="86"/>
      <c r="H7" s="88"/>
      <c r="I7" s="73"/>
      <c r="J7" s="78"/>
      <c r="K7" s="89"/>
      <c r="L7" s="90"/>
      <c r="M7" s="81"/>
      <c r="N7" s="77"/>
      <c r="O7" s="72"/>
    </row>
    <row r="8" spans="1:15" ht="16.5" customHeight="1" thickBot="1">
      <c r="A8" s="118">
        <v>16</v>
      </c>
      <c r="B8" s="79"/>
      <c r="C8" s="77"/>
      <c r="D8" s="91"/>
      <c r="E8" s="78"/>
      <c r="F8" s="76"/>
      <c r="G8" s="86"/>
      <c r="H8" s="86"/>
      <c r="I8" s="73"/>
      <c r="J8" s="76"/>
      <c r="K8" s="89"/>
      <c r="L8" s="80"/>
      <c r="M8" s="73"/>
      <c r="N8" s="79">
        <f>Kvalifikacija!B17</f>
        <v>50</v>
      </c>
      <c r="O8" s="72">
        <v>15</v>
      </c>
    </row>
    <row r="9" spans="1:15" ht="24" thickBot="1">
      <c r="A9" s="118"/>
      <c r="B9" s="77"/>
      <c r="C9" s="77"/>
      <c r="D9" s="77"/>
      <c r="E9" s="92"/>
      <c r="F9" s="78"/>
      <c r="G9" s="80"/>
      <c r="H9" s="88"/>
      <c r="I9" s="73"/>
      <c r="J9" s="78"/>
      <c r="K9" s="84"/>
      <c r="L9" s="77"/>
      <c r="M9" s="73"/>
      <c r="N9" s="77"/>
      <c r="O9" s="72"/>
    </row>
    <row r="10" spans="1:15" ht="24" thickBot="1">
      <c r="A10" s="118"/>
      <c r="B10" s="77"/>
      <c r="C10" s="77"/>
      <c r="D10" s="76" t="s">
        <v>37</v>
      </c>
      <c r="E10" s="93"/>
      <c r="F10" s="94" t="str">
        <f>D6</f>
        <v>LV 3</v>
      </c>
      <c r="G10" s="88"/>
      <c r="H10" s="86"/>
      <c r="I10" s="95"/>
      <c r="J10" s="94" t="str">
        <f>L6</f>
        <v>EE 23</v>
      </c>
      <c r="K10" s="73"/>
      <c r="L10" s="76" t="s">
        <v>37</v>
      </c>
      <c r="M10" s="73"/>
      <c r="N10" s="77"/>
      <c r="O10" s="72"/>
    </row>
    <row r="11" spans="1:15" ht="24" thickBot="1">
      <c r="A11" s="118"/>
      <c r="B11" s="77"/>
      <c r="C11" s="77"/>
      <c r="D11" s="77"/>
      <c r="E11" s="96"/>
      <c r="F11" s="86"/>
      <c r="G11" s="81"/>
      <c r="H11" s="88"/>
      <c r="I11" s="84"/>
      <c r="J11" s="78"/>
      <c r="K11" s="97"/>
      <c r="L11" s="77"/>
      <c r="M11" s="73"/>
      <c r="N11" s="77"/>
      <c r="O11" s="72"/>
    </row>
    <row r="12" spans="1:15" ht="24" thickBot="1">
      <c r="A12" s="118">
        <v>8</v>
      </c>
      <c r="B12" s="79" t="str">
        <f>Kvalifikacija!B10</f>
        <v>LT80</v>
      </c>
      <c r="C12" s="77"/>
      <c r="D12" s="91"/>
      <c r="E12" s="78"/>
      <c r="F12" s="80"/>
      <c r="G12" s="86"/>
      <c r="H12" s="86"/>
      <c r="I12" s="98"/>
      <c r="J12" s="80"/>
      <c r="K12" s="89"/>
      <c r="L12" s="80"/>
      <c r="M12" s="73"/>
      <c r="N12" s="79" t="str">
        <f>Kvalifikacija!B9</f>
        <v>LT 54</v>
      </c>
      <c r="O12" s="72">
        <v>7</v>
      </c>
    </row>
    <row r="13" spans="1:15" ht="24" thickBot="1">
      <c r="A13" s="118"/>
      <c r="B13" s="77"/>
      <c r="C13" s="81"/>
      <c r="D13" s="99"/>
      <c r="E13" s="78"/>
      <c r="F13" s="86"/>
      <c r="G13" s="86"/>
      <c r="H13" s="100" t="str">
        <f>F10</f>
        <v>LV 3</v>
      </c>
      <c r="I13" s="98"/>
      <c r="J13" s="86"/>
      <c r="K13" s="89"/>
      <c r="L13" s="101"/>
      <c r="M13" s="84"/>
      <c r="N13" s="77"/>
      <c r="O13" s="72"/>
    </row>
    <row r="14" spans="1:15" ht="24" thickBot="1">
      <c r="A14" s="118"/>
      <c r="B14" s="76" t="s">
        <v>37</v>
      </c>
      <c r="C14" s="77"/>
      <c r="D14" s="85" t="str">
        <f>B12</f>
        <v>LT80</v>
      </c>
      <c r="E14" s="78"/>
      <c r="F14" s="86"/>
      <c r="G14" s="88"/>
      <c r="H14" s="136" t="s">
        <v>38</v>
      </c>
      <c r="I14" s="98"/>
      <c r="J14" s="86"/>
      <c r="K14" s="73"/>
      <c r="L14" s="85" t="str">
        <f>N12</f>
        <v>LT 54</v>
      </c>
      <c r="M14" s="73"/>
      <c r="N14" s="76" t="s">
        <v>37</v>
      </c>
      <c r="O14" s="72"/>
    </row>
    <row r="15" spans="1:15" ht="24" thickBot="1">
      <c r="A15" s="118"/>
      <c r="B15" s="77"/>
      <c r="C15" s="84"/>
      <c r="D15" s="77"/>
      <c r="E15" s="78"/>
      <c r="F15" s="86"/>
      <c r="G15" s="80"/>
      <c r="H15" s="137"/>
      <c r="I15" s="98"/>
      <c r="J15" s="86"/>
      <c r="K15" s="73"/>
      <c r="L15" s="77"/>
      <c r="M15" s="81"/>
      <c r="N15" s="77"/>
      <c r="O15" s="72"/>
    </row>
    <row r="16" spans="1:15" ht="24" thickBot="1">
      <c r="A16" s="118">
        <v>9</v>
      </c>
      <c r="B16" s="79" t="str">
        <f>Kvalifikacija!B11</f>
        <v>LT127</v>
      </c>
      <c r="C16" s="77"/>
      <c r="D16" s="77"/>
      <c r="E16" s="86"/>
      <c r="F16" s="80"/>
      <c r="G16" s="80"/>
      <c r="H16" s="102" t="str">
        <f>J26</f>
        <v>LT 61</v>
      </c>
      <c r="I16" s="98"/>
      <c r="J16" s="80"/>
      <c r="K16" s="73"/>
      <c r="L16" s="77"/>
      <c r="M16" s="73"/>
      <c r="N16" s="79" t="str">
        <f>Kvalifikacija!B12</f>
        <v>LT92</v>
      </c>
      <c r="O16" s="72">
        <v>10</v>
      </c>
    </row>
    <row r="17" spans="1:15" ht="23.25">
      <c r="A17" s="118"/>
      <c r="B17" s="77"/>
      <c r="C17" s="77"/>
      <c r="D17" s="80"/>
      <c r="E17" s="78"/>
      <c r="F17" s="86"/>
      <c r="G17" s="80"/>
      <c r="H17" s="77"/>
      <c r="I17" s="98"/>
      <c r="J17" s="86"/>
      <c r="K17" s="73"/>
      <c r="L17" s="80"/>
      <c r="M17" s="73"/>
      <c r="N17" s="77"/>
      <c r="O17" s="72"/>
    </row>
    <row r="18" spans="1:15" ht="23.25">
      <c r="A18" s="118"/>
      <c r="B18" s="76"/>
      <c r="C18" s="77"/>
      <c r="D18" s="80"/>
      <c r="E18" s="86"/>
      <c r="F18" s="76" t="s">
        <v>37</v>
      </c>
      <c r="G18" s="103"/>
      <c r="H18" s="104"/>
      <c r="I18" s="105"/>
      <c r="J18" s="88" t="s">
        <v>37</v>
      </c>
      <c r="K18" s="73"/>
      <c r="L18" s="80"/>
      <c r="M18" s="73"/>
      <c r="N18" s="76"/>
      <c r="O18" s="72"/>
    </row>
    <row r="19" spans="1:15" ht="24" thickBot="1">
      <c r="A19" s="118"/>
      <c r="B19" s="76"/>
      <c r="C19" s="77"/>
      <c r="D19" s="80"/>
      <c r="E19" s="78"/>
      <c r="F19" s="86"/>
      <c r="G19" s="76"/>
      <c r="H19" s="73"/>
      <c r="I19" s="98"/>
      <c r="J19" s="86"/>
      <c r="K19" s="73"/>
      <c r="L19" s="80"/>
      <c r="M19" s="73"/>
      <c r="N19" s="76"/>
      <c r="O19" s="72"/>
    </row>
    <row r="20" spans="1:15" ht="24" thickBot="1">
      <c r="A20" s="118">
        <v>4</v>
      </c>
      <c r="B20" s="79" t="str">
        <f>Kvalifikacija!B6</f>
        <v>LT 55</v>
      </c>
      <c r="C20" s="77"/>
      <c r="D20" s="76"/>
      <c r="E20" s="78"/>
      <c r="F20" s="86"/>
      <c r="G20" s="80"/>
      <c r="H20" s="106" t="str">
        <f>J10</f>
        <v>EE 23</v>
      </c>
      <c r="I20" s="98"/>
      <c r="J20" s="86"/>
      <c r="K20" s="73"/>
      <c r="L20" s="76"/>
      <c r="M20" s="73"/>
      <c r="N20" s="79" t="str">
        <f>Kvalifikacija!B5</f>
        <v>LT 61</v>
      </c>
      <c r="O20" s="72">
        <v>3</v>
      </c>
    </row>
    <row r="21" spans="1:15" ht="24" thickBot="1">
      <c r="A21" s="118"/>
      <c r="B21" s="77"/>
      <c r="C21" s="81"/>
      <c r="D21" s="76"/>
      <c r="E21" s="78"/>
      <c r="F21" s="86"/>
      <c r="G21" s="86"/>
      <c r="H21" s="138" t="s">
        <v>39</v>
      </c>
      <c r="I21" s="98"/>
      <c r="J21" s="86"/>
      <c r="K21" s="73"/>
      <c r="L21" s="76"/>
      <c r="M21" s="84"/>
      <c r="N21" s="77"/>
      <c r="O21" s="72"/>
    </row>
    <row r="22" spans="1:15" ht="24" thickBot="1">
      <c r="A22" s="118"/>
      <c r="B22" s="76" t="s">
        <v>37</v>
      </c>
      <c r="C22" s="77"/>
      <c r="D22" s="85" t="str">
        <f>B20</f>
        <v>LT 55</v>
      </c>
      <c r="E22" s="78"/>
      <c r="F22" s="86"/>
      <c r="G22" s="86"/>
      <c r="H22" s="139"/>
      <c r="I22" s="98"/>
      <c r="J22" s="86"/>
      <c r="K22" s="73"/>
      <c r="L22" s="85" t="str">
        <f>N20</f>
        <v>LT 61</v>
      </c>
      <c r="M22" s="73"/>
      <c r="N22" s="76" t="s">
        <v>37</v>
      </c>
      <c r="O22" s="72"/>
    </row>
    <row r="23" spans="1:15" ht="24" thickBot="1">
      <c r="A23" s="118"/>
      <c r="B23" s="77"/>
      <c r="C23" s="84"/>
      <c r="D23" s="87"/>
      <c r="E23" s="78"/>
      <c r="F23" s="86"/>
      <c r="G23" s="86"/>
      <c r="H23" s="106" t="str">
        <f>F26</f>
        <v>LT 55</v>
      </c>
      <c r="I23" s="98"/>
      <c r="J23" s="86"/>
      <c r="K23" s="89"/>
      <c r="L23" s="90"/>
      <c r="M23" s="81"/>
      <c r="N23" s="77"/>
      <c r="O23" s="72"/>
    </row>
    <row r="24" spans="1:15" ht="24" thickBot="1">
      <c r="A24" s="118">
        <v>13</v>
      </c>
      <c r="B24" s="79" t="str">
        <f>Kvalifikacija!B15</f>
        <v>LT 126</v>
      </c>
      <c r="C24" s="77"/>
      <c r="D24" s="91"/>
      <c r="E24" s="78"/>
      <c r="F24" s="86"/>
      <c r="G24" s="80"/>
      <c r="H24" s="86"/>
      <c r="I24" s="98"/>
      <c r="J24" s="86"/>
      <c r="K24" s="89"/>
      <c r="L24" s="80"/>
      <c r="M24" s="73"/>
      <c r="N24" s="79">
        <f>Kvalifikacija!B16</f>
        <v>43</v>
      </c>
      <c r="O24" s="72">
        <v>14</v>
      </c>
    </row>
    <row r="25" spans="1:15" ht="24" thickBot="1">
      <c r="A25" s="118"/>
      <c r="B25" s="77"/>
      <c r="C25" s="77"/>
      <c r="D25" s="77"/>
      <c r="E25" s="92"/>
      <c r="F25" s="86"/>
      <c r="G25" s="84"/>
      <c r="H25" s="86"/>
      <c r="I25" s="81"/>
      <c r="J25" s="78"/>
      <c r="K25" s="84"/>
      <c r="L25" s="77"/>
      <c r="M25" s="73"/>
      <c r="N25" s="77"/>
      <c r="O25" s="72"/>
    </row>
    <row r="26" spans="1:15" ht="24" thickBot="1">
      <c r="A26" s="118"/>
      <c r="B26" s="77"/>
      <c r="C26" s="77"/>
      <c r="D26" s="76" t="s">
        <v>37</v>
      </c>
      <c r="E26" s="93"/>
      <c r="F26" s="94" t="str">
        <f>D22</f>
        <v>LT 55</v>
      </c>
      <c r="G26" s="80"/>
      <c r="H26" s="86"/>
      <c r="I26" s="73"/>
      <c r="J26" s="94" t="str">
        <f>L22</f>
        <v>LT 61</v>
      </c>
      <c r="K26" s="73"/>
      <c r="L26" s="76" t="s">
        <v>37</v>
      </c>
      <c r="M26" s="73"/>
      <c r="N26" s="77"/>
      <c r="O26" s="72"/>
    </row>
    <row r="27" spans="1:15" ht="24" thickBot="1">
      <c r="A27" s="118"/>
      <c r="B27" s="77"/>
      <c r="C27" s="77"/>
      <c r="D27" s="77"/>
      <c r="E27" s="96"/>
      <c r="F27" s="77"/>
      <c r="G27" s="86"/>
      <c r="H27" s="86"/>
      <c r="I27" s="73"/>
      <c r="J27" s="77"/>
      <c r="K27" s="81"/>
      <c r="L27" s="77"/>
      <c r="M27" s="73"/>
      <c r="N27" s="77"/>
      <c r="O27" s="72"/>
    </row>
    <row r="28" spans="1:15" ht="24" thickBot="1">
      <c r="A28" s="118">
        <v>5</v>
      </c>
      <c r="B28" s="79" t="str">
        <f>Kvalifikacija!B7</f>
        <v>LV 39</v>
      </c>
      <c r="C28" s="77"/>
      <c r="D28" s="91"/>
      <c r="E28" s="78"/>
      <c r="F28" s="78"/>
      <c r="G28" s="110" t="s">
        <v>14</v>
      </c>
      <c r="H28" s="107"/>
      <c r="I28" s="108"/>
      <c r="J28" s="78"/>
      <c r="K28" s="89"/>
      <c r="L28" s="80"/>
      <c r="M28" s="73"/>
      <c r="N28" s="79">
        <f>Kvalifikacija!B8</f>
        <v>39</v>
      </c>
      <c r="O28" s="72">
        <v>6</v>
      </c>
    </row>
    <row r="29" spans="1:15" ht="24" thickBot="1">
      <c r="A29" s="118"/>
      <c r="B29" s="77"/>
      <c r="C29" s="81"/>
      <c r="D29" s="99"/>
      <c r="E29" s="78"/>
      <c r="F29" s="78"/>
      <c r="G29" s="73"/>
      <c r="H29" s="73"/>
      <c r="I29" s="108"/>
      <c r="J29" s="78"/>
      <c r="K29" s="89"/>
      <c r="L29" s="101"/>
      <c r="M29" s="84"/>
      <c r="N29" s="77"/>
      <c r="O29" s="72"/>
    </row>
    <row r="30" spans="1:15" ht="24" thickBot="1">
      <c r="A30" s="118"/>
      <c r="B30" s="76" t="s">
        <v>37</v>
      </c>
      <c r="C30" s="77"/>
      <c r="D30" s="85" t="str">
        <f>B28</f>
        <v>LV 39</v>
      </c>
      <c r="E30" s="86"/>
      <c r="F30" s="86"/>
      <c r="G30" s="110" t="s">
        <v>35</v>
      </c>
      <c r="H30" s="107"/>
      <c r="I30" s="108"/>
      <c r="J30" s="86"/>
      <c r="K30" s="73"/>
      <c r="L30" s="85">
        <f>N28</f>
        <v>39</v>
      </c>
      <c r="M30" s="73"/>
      <c r="N30" s="76" t="s">
        <v>37</v>
      </c>
      <c r="O30" s="72"/>
    </row>
    <row r="31" spans="1:15" ht="24" thickBot="1">
      <c r="A31" s="118"/>
      <c r="B31" s="77"/>
      <c r="C31" s="84"/>
      <c r="D31" s="77"/>
      <c r="E31" s="78"/>
      <c r="F31" s="78"/>
      <c r="G31" s="108"/>
      <c r="H31" s="109"/>
      <c r="I31" s="108"/>
      <c r="J31" s="78"/>
      <c r="K31" s="95"/>
      <c r="L31" s="77"/>
      <c r="M31" s="81"/>
      <c r="N31" s="104"/>
      <c r="O31" s="72"/>
    </row>
    <row r="32" spans="1:15" ht="24" thickBot="1">
      <c r="A32" s="118">
        <v>12</v>
      </c>
      <c r="B32" s="79" t="str">
        <f>Kvalifikacija!B14</f>
        <v>LT146</v>
      </c>
      <c r="C32" s="77"/>
      <c r="D32" s="77"/>
      <c r="E32" s="86"/>
      <c r="F32" s="86"/>
      <c r="G32" s="108"/>
      <c r="H32" s="108"/>
      <c r="I32" s="108"/>
      <c r="J32" s="86"/>
      <c r="K32" s="73"/>
      <c r="L32" s="77"/>
      <c r="M32" s="73"/>
      <c r="N32" s="79">
        <f>Kvalifikacija!B13</f>
        <v>42</v>
      </c>
      <c r="O32" s="72">
        <v>11</v>
      </c>
    </row>
    <row r="33" spans="1:15" ht="23.25">
      <c r="A33" s="117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</sheetData>
  <sheetProtection/>
  <mergeCells count="2">
    <mergeCell ref="H14:H15"/>
    <mergeCell ref="H21:H2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Darbs</cp:lastModifiedBy>
  <cp:lastPrinted>2018-05-06T13:04:34Z</cp:lastPrinted>
  <dcterms:created xsi:type="dcterms:W3CDTF">2013-03-24T15:13:16Z</dcterms:created>
  <dcterms:modified xsi:type="dcterms:W3CDTF">2018-05-09T11:34:46Z</dcterms:modified>
  <cp:category/>
  <cp:version/>
  <cp:contentType/>
  <cp:contentStatus/>
</cp:coreProperties>
</file>