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0" yWindow="-30" windowWidth="10800" windowHeight="7485"/>
  </bookViews>
  <sheets>
    <sheet name="LČ Sportisti 2017" sheetId="1" r:id="rId1"/>
  </sheets>
  <calcPr calcId="152511"/>
</workbook>
</file>

<file path=xl/calcChain.xml><?xml version="1.0" encoding="utf-8"?>
<calcChain xmlns="http://schemas.openxmlformats.org/spreadsheetml/2006/main">
  <c r="Y59" i="1" l="1"/>
  <c r="Y58" i="1"/>
  <c r="Y56" i="1"/>
  <c r="Y43" i="1"/>
  <c r="Y42" i="1"/>
  <c r="Y41" i="1"/>
  <c r="Y50" i="1"/>
  <c r="Y49" i="1"/>
  <c r="Y51" i="1"/>
  <c r="Y52" i="1"/>
  <c r="Y53" i="1"/>
  <c r="Y48" i="1"/>
  <c r="Y33" i="1"/>
  <c r="Y32" i="1"/>
  <c r="Y31" i="1"/>
  <c r="Y25" i="1"/>
  <c r="Y24" i="1"/>
  <c r="Y22" i="1"/>
  <c r="Y15" i="1"/>
  <c r="Y10" i="1"/>
  <c r="Y9" i="1"/>
  <c r="Y8" i="1"/>
  <c r="Y7" i="1"/>
  <c r="Y68" i="1" l="1"/>
  <c r="Y69" i="1"/>
  <c r="Y19" i="1"/>
  <c r="Y70" i="1" l="1"/>
  <c r="Y63" i="1"/>
  <c r="Y65" i="1"/>
  <c r="Y67" i="1"/>
  <c r="Y64" i="1" l="1"/>
  <c r="Y57" i="1" l="1"/>
  <c r="Y62" i="1"/>
  <c r="Y61" i="1"/>
  <c r="Y66" i="1"/>
  <c r="Y60" i="1"/>
  <c r="Y55" i="1"/>
  <c r="Y45" i="1"/>
  <c r="Y46" i="1"/>
  <c r="Y44" i="1"/>
  <c r="Y36" i="1"/>
  <c r="Y39" i="1"/>
  <c r="Y34" i="1"/>
  <c r="Y38" i="1"/>
  <c r="Y35" i="1"/>
  <c r="Y37" i="1"/>
  <c r="Y29" i="1"/>
  <c r="Y27" i="1"/>
  <c r="Y28" i="1"/>
  <c r="Y26" i="1"/>
  <c r="Y23" i="1"/>
  <c r="Y21" i="1"/>
  <c r="Y18" i="1"/>
  <c r="Y17" i="1"/>
  <c r="Y14" i="1"/>
  <c r="Y13" i="1"/>
  <c r="Y16" i="1"/>
  <c r="Y12" i="1"/>
  <c r="Y6" i="1"/>
</calcChain>
</file>

<file path=xl/sharedStrings.xml><?xml version="1.0" encoding="utf-8"?>
<sst xmlns="http://schemas.openxmlformats.org/spreadsheetml/2006/main" count="331" uniqueCount="175">
  <si>
    <t>Uzvārds</t>
  </si>
  <si>
    <t>Vārds</t>
  </si>
  <si>
    <t>Valsts</t>
  </si>
  <si>
    <t>Komanda</t>
  </si>
  <si>
    <t>Klase</t>
  </si>
  <si>
    <t>LAT</t>
  </si>
  <si>
    <t>Steinerts RT</t>
  </si>
  <si>
    <t>Rotax Micro Max</t>
  </si>
  <si>
    <t>Ernests</t>
  </si>
  <si>
    <t>333 Autosport</t>
  </si>
  <si>
    <t>EST</t>
  </si>
  <si>
    <t>AIX Racing Team</t>
  </si>
  <si>
    <t>GRAVA</t>
  </si>
  <si>
    <t>Kārlis</t>
  </si>
  <si>
    <t>Kika Motorsport</t>
  </si>
  <si>
    <t>Jūrmala/Papa's racing</t>
  </si>
  <si>
    <t xml:space="preserve">ŠTOLCERMANIS </t>
  </si>
  <si>
    <t>Tomass</t>
  </si>
  <si>
    <t>Mikus</t>
  </si>
  <si>
    <t>MRG Racing</t>
  </si>
  <si>
    <t xml:space="preserve">MAĻINOVSKIS </t>
  </si>
  <si>
    <t>Matīss</t>
  </si>
  <si>
    <t>AGS Racing Team</t>
  </si>
  <si>
    <t>Rotax Mini Max</t>
  </si>
  <si>
    <t>Gustavs</t>
  </si>
  <si>
    <t>Matvejs</t>
  </si>
  <si>
    <t>Jūrmala/ Papa's racing</t>
  </si>
  <si>
    <t>Ragnar</t>
  </si>
  <si>
    <t>Mārtiņš</t>
  </si>
  <si>
    <t xml:space="preserve">ZVIEDRIS </t>
  </si>
  <si>
    <t>Valters</t>
  </si>
  <si>
    <t>Mihails</t>
  </si>
  <si>
    <t>Mark Villem</t>
  </si>
  <si>
    <t>TAMMPERE</t>
  </si>
  <si>
    <t>Hannes</t>
  </si>
  <si>
    <t xml:space="preserve">STEINERTS </t>
  </si>
  <si>
    <t xml:space="preserve">VEISMANIS </t>
  </si>
  <si>
    <t>JTSVC</t>
  </si>
  <si>
    <t xml:space="preserve">KANČS </t>
  </si>
  <si>
    <t>Armands</t>
  </si>
  <si>
    <t xml:space="preserve">ALOSKINS </t>
  </si>
  <si>
    <t>Ilja</t>
  </si>
  <si>
    <t xml:space="preserve">TIMAKS </t>
  </si>
  <si>
    <t>Uldis</t>
  </si>
  <si>
    <t xml:space="preserve">ZĀLĪTIS </t>
  </si>
  <si>
    <t>Juris</t>
  </si>
  <si>
    <t>Priekšfināls</t>
  </si>
  <si>
    <t>Fināls</t>
  </si>
  <si>
    <t>Kopā</t>
  </si>
  <si>
    <t>Vieta</t>
  </si>
  <si>
    <t>Individuālais kopvērtējums</t>
  </si>
  <si>
    <t>LČ2 SK333</t>
  </si>
  <si>
    <t>LČ3 Madona</t>
  </si>
  <si>
    <t>JASEVIČS</t>
  </si>
  <si>
    <t>BIRSTIŅŠ</t>
  </si>
  <si>
    <t>VEERUS</t>
  </si>
  <si>
    <t>MAKUŠINS</t>
  </si>
  <si>
    <t>KUEHN</t>
  </si>
  <si>
    <t>Erich</t>
  </si>
  <si>
    <t>GASPAROVIČS</t>
  </si>
  <si>
    <t>JAUNZEMIS</t>
  </si>
  <si>
    <t>Krišs</t>
  </si>
  <si>
    <t>LTU</t>
  </si>
  <si>
    <t>Patriks-Noels</t>
  </si>
  <si>
    <t>LOČMELIS</t>
  </si>
  <si>
    <t>JANOVSKIS</t>
  </si>
  <si>
    <t>Martins</t>
  </si>
  <si>
    <t>ŠUBECKIS</t>
  </si>
  <si>
    <t>Ričards</t>
  </si>
  <si>
    <t>KIRILOVS</t>
  </si>
  <si>
    <t>Raivis</t>
  </si>
  <si>
    <t>Dainis</t>
  </si>
  <si>
    <t>Sacensībām nav LČ ieskaites</t>
  </si>
  <si>
    <t>Netiek skaitīts kā sliktākais rezultāts</t>
  </si>
  <si>
    <t>LČ5 Kandava</t>
  </si>
  <si>
    <t>KZ2</t>
  </si>
  <si>
    <t>Team Victoria</t>
  </si>
  <si>
    <t>Kvali.</t>
  </si>
  <si>
    <t>DANEBERGS</t>
  </si>
  <si>
    <t>Nauris</t>
  </si>
  <si>
    <t>TEAM VICTORIA</t>
  </si>
  <si>
    <t>MĀLIŅŠ</t>
  </si>
  <si>
    <t>Mārcis Jaunzemis</t>
  </si>
  <si>
    <t>LĀCIS</t>
  </si>
  <si>
    <t>Daniels</t>
  </si>
  <si>
    <t>Juris Zālītis</t>
  </si>
  <si>
    <t>AM Motorsport</t>
  </si>
  <si>
    <t>LAPIŅŠ</t>
  </si>
  <si>
    <t>Mārtiņš Lapiņš</t>
  </si>
  <si>
    <t>MOOR</t>
  </si>
  <si>
    <t>Ēriks</t>
  </si>
  <si>
    <t>RIHTERS</t>
  </si>
  <si>
    <t>Kristiāns</t>
  </si>
  <si>
    <t>MŪRNIEKS</t>
  </si>
  <si>
    <t>Raitis</t>
  </si>
  <si>
    <t>MMB Team</t>
  </si>
  <si>
    <t>NITIŠS</t>
  </si>
  <si>
    <t>Reinis</t>
  </si>
  <si>
    <t>SKN Sports</t>
  </si>
  <si>
    <t>DAŅIĻEVIČS</t>
  </si>
  <si>
    <t>Eduards</t>
  </si>
  <si>
    <t>BROOOM</t>
  </si>
  <si>
    <t>2017. gada Latvijas čempionāta kartingā</t>
  </si>
  <si>
    <t>LČ1 Madona</t>
  </si>
  <si>
    <t>06.05.2017.</t>
  </si>
  <si>
    <t>20.05.2017.</t>
  </si>
  <si>
    <t>10.06.2017.</t>
  </si>
  <si>
    <t xml:space="preserve">LČ4 Kandava </t>
  </si>
  <si>
    <t>15.07.2017.</t>
  </si>
  <si>
    <t>12.08.2017.</t>
  </si>
  <si>
    <t>30.09.2017.</t>
  </si>
  <si>
    <t>Rotax Max  Junior</t>
  </si>
  <si>
    <t>Rotax Max Senior</t>
  </si>
  <si>
    <t>Rotax Max DD2</t>
  </si>
  <si>
    <t>Rotax Max DD2 Masters</t>
  </si>
  <si>
    <t>SKJELTENS</t>
  </si>
  <si>
    <t>Aleksander</t>
  </si>
  <si>
    <t>PURMALIS</t>
  </si>
  <si>
    <t>Roberts</t>
  </si>
  <si>
    <t>ABKHAZAVA</t>
  </si>
  <si>
    <t>Alexander</t>
  </si>
  <si>
    <t>GEO</t>
  </si>
  <si>
    <t>ANDERSSON</t>
  </si>
  <si>
    <t>Johan</t>
  </si>
  <si>
    <t>SWE</t>
  </si>
  <si>
    <t>DABASINSKAS</t>
  </si>
  <si>
    <t>Dajus</t>
  </si>
  <si>
    <t>LUHSE</t>
  </si>
  <si>
    <t>Raivo</t>
  </si>
  <si>
    <t>MEMENS</t>
  </si>
  <si>
    <t>Rūdis</t>
  </si>
  <si>
    <t>ELKSNIS</t>
  </si>
  <si>
    <t>Edijs</t>
  </si>
  <si>
    <t>JAKUŠENOKS</t>
  </si>
  <si>
    <t>ARTE Racing</t>
  </si>
  <si>
    <t>LASIS</t>
  </si>
  <si>
    <t>Adrians</t>
  </si>
  <si>
    <t>Kandavas Kartinga klubs</t>
  </si>
  <si>
    <t>MARSHIN</t>
  </si>
  <si>
    <t>Sergey</t>
  </si>
  <si>
    <t>BLR</t>
  </si>
  <si>
    <t>Kartland Racing Team</t>
  </si>
  <si>
    <t>BUDOVSKIS</t>
  </si>
  <si>
    <t>STALIDZĀNE</t>
  </si>
  <si>
    <t>Patrīcija</t>
  </si>
  <si>
    <t>LČ6 Smiltene</t>
  </si>
  <si>
    <t>DQ</t>
  </si>
  <si>
    <t>ASTASHENKO</t>
  </si>
  <si>
    <t>Anton</t>
  </si>
  <si>
    <t>ŠLĒGELMILHS</t>
  </si>
  <si>
    <t>Haralds</t>
  </si>
  <si>
    <t>DZIALTUVAS</t>
  </si>
  <si>
    <t>Evaldas</t>
  </si>
  <si>
    <t>Paske Racing</t>
  </si>
  <si>
    <t>TKACHEV</t>
  </si>
  <si>
    <t>Ivan</t>
  </si>
  <si>
    <t>RUS</t>
  </si>
  <si>
    <t>PCLUB</t>
  </si>
  <si>
    <t>ŠAKALOVS</t>
  </si>
  <si>
    <t>Vitālijs</t>
  </si>
  <si>
    <t>DKK</t>
  </si>
  <si>
    <t>KOŽEVŅIKOVS</t>
  </si>
  <si>
    <t>Dmitrijs</t>
  </si>
  <si>
    <t>TSURANKOV</t>
  </si>
  <si>
    <t>Daniil</t>
  </si>
  <si>
    <t>VAIN</t>
  </si>
  <si>
    <t>AGS Racing</t>
  </si>
  <si>
    <t>GARKAKLIS</t>
  </si>
  <si>
    <t>PARTS</t>
  </si>
  <si>
    <t>Aivo Menken</t>
  </si>
  <si>
    <t>BRUTĀNS</t>
  </si>
  <si>
    <t xml:space="preserve">Valdis </t>
  </si>
  <si>
    <t>Pro-Kart Latvija</t>
  </si>
  <si>
    <t>BELIJS</t>
  </si>
  <si>
    <t>Andis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</si>
</sst>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abSelected="1" zoomScale="60" zoomScaleNormal="60" workbookViewId="0">
      <pane ySplit="5" topLeftCell="A6" activePane="bottomLeft" state="frozenSplit"/>
      <selection pane="bottomLeft" activeCell="E27" sqref="E27"/>
    </sheetView>
  </sheetViews>
  <sheetFormatPr defaultRowHeight="15" x14ac:dyDescent="0.25"/>
  <cols>
    <col min="1" max="1" width="5.7109375" style="4" bestFit="1" customWidth="1"/>
    <col min="2" max="2" width="15.85546875" customWidth="1"/>
    <col min="3" max="3" width="17.7109375" bestFit="1" customWidth="1"/>
    <col min="4" max="4" width="6.28515625" bestFit="1" customWidth="1"/>
    <col min="5" max="5" width="22.5703125" bestFit="1" customWidth="1"/>
    <col min="6" max="6" width="24" bestFit="1" customWidth="1"/>
    <col min="7" max="7" width="5.85546875" style="4" bestFit="1" customWidth="1"/>
    <col min="8" max="9" width="11.7109375" style="4" customWidth="1"/>
    <col min="10" max="10" width="5.85546875" style="4" bestFit="1" customWidth="1"/>
    <col min="11" max="12" width="11.7109375" style="4" customWidth="1"/>
    <col min="13" max="13" width="5.85546875" style="4" bestFit="1" customWidth="1"/>
    <col min="14" max="15" width="11.7109375" style="4" customWidth="1"/>
    <col min="16" max="16" width="5.85546875" style="4" bestFit="1" customWidth="1"/>
    <col min="17" max="18" width="11.7109375" style="4" customWidth="1"/>
    <col min="19" max="19" width="5.85546875" style="4" bestFit="1" customWidth="1"/>
    <col min="20" max="21" width="11.7109375" style="4" customWidth="1"/>
    <col min="22" max="22" width="5.85546875" style="4" bestFit="1" customWidth="1"/>
    <col min="23" max="24" width="11.7109375" style="4" customWidth="1"/>
    <col min="25" max="25" width="9.140625" style="4"/>
  </cols>
  <sheetData>
    <row r="1" spans="1:25" s="1" customFormat="1" ht="18.75" x14ac:dyDescent="0.3">
      <c r="A1" s="27" t="s">
        <v>102</v>
      </c>
      <c r="B1" s="27"/>
      <c r="C1" s="27"/>
      <c r="D1" s="27"/>
      <c r="E1" s="27"/>
      <c r="F1" s="27"/>
      <c r="G1" s="1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18.75" x14ac:dyDescent="0.25">
      <c r="A2" s="9" t="s">
        <v>50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x14ac:dyDescent="0.25">
      <c r="A3" s="11"/>
      <c r="B3" s="1" t="s">
        <v>73</v>
      </c>
      <c r="G3" s="26" t="s">
        <v>103</v>
      </c>
      <c r="H3" s="26"/>
      <c r="I3" s="26"/>
      <c r="J3" s="26" t="s">
        <v>51</v>
      </c>
      <c r="K3" s="26"/>
      <c r="L3" s="26"/>
      <c r="M3" s="26" t="s">
        <v>52</v>
      </c>
      <c r="N3" s="26"/>
      <c r="O3" s="26"/>
      <c r="P3" s="26" t="s">
        <v>107</v>
      </c>
      <c r="Q3" s="26"/>
      <c r="R3" s="26"/>
      <c r="S3" s="26" t="s">
        <v>74</v>
      </c>
      <c r="T3" s="26"/>
      <c r="U3" s="26"/>
      <c r="V3" s="26" t="s">
        <v>145</v>
      </c>
      <c r="W3" s="26"/>
      <c r="X3" s="26"/>
      <c r="Y3" s="4"/>
    </row>
    <row r="4" spans="1:25" s="1" customFormat="1" x14ac:dyDescent="0.25">
      <c r="A4" s="12"/>
      <c r="B4" s="1" t="s">
        <v>72</v>
      </c>
      <c r="G4" s="26" t="s">
        <v>104</v>
      </c>
      <c r="H4" s="26"/>
      <c r="I4" s="26"/>
      <c r="J4" s="26" t="s">
        <v>105</v>
      </c>
      <c r="K4" s="26"/>
      <c r="L4" s="26"/>
      <c r="M4" s="26" t="s">
        <v>106</v>
      </c>
      <c r="N4" s="26"/>
      <c r="O4" s="26"/>
      <c r="P4" s="26" t="s">
        <v>108</v>
      </c>
      <c r="Q4" s="26"/>
      <c r="R4" s="26"/>
      <c r="S4" s="26" t="s">
        <v>109</v>
      </c>
      <c r="T4" s="26"/>
      <c r="U4" s="26"/>
      <c r="V4" s="26" t="s">
        <v>110</v>
      </c>
      <c r="W4" s="26"/>
      <c r="X4" s="26"/>
      <c r="Y4" s="4"/>
    </row>
    <row r="5" spans="1:25" ht="15" customHeight="1" x14ac:dyDescent="0.25">
      <c r="A5" s="19" t="s">
        <v>49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77</v>
      </c>
      <c r="H5" s="20" t="s">
        <v>46</v>
      </c>
      <c r="I5" s="20" t="s">
        <v>47</v>
      </c>
      <c r="J5" s="20" t="s">
        <v>77</v>
      </c>
      <c r="K5" s="20" t="s">
        <v>46</v>
      </c>
      <c r="L5" s="20" t="s">
        <v>47</v>
      </c>
      <c r="M5" s="20" t="s">
        <v>77</v>
      </c>
      <c r="N5" s="20" t="s">
        <v>46</v>
      </c>
      <c r="O5" s="20" t="s">
        <v>47</v>
      </c>
      <c r="P5" s="20" t="s">
        <v>77</v>
      </c>
      <c r="Q5" s="20" t="s">
        <v>46</v>
      </c>
      <c r="R5" s="20" t="s">
        <v>47</v>
      </c>
      <c r="S5" s="20" t="s">
        <v>77</v>
      </c>
      <c r="T5" s="20" t="s">
        <v>46</v>
      </c>
      <c r="U5" s="20" t="s">
        <v>47</v>
      </c>
      <c r="V5" s="20" t="s">
        <v>77</v>
      </c>
      <c r="W5" s="20" t="s">
        <v>46</v>
      </c>
      <c r="X5" s="20" t="s">
        <v>47</v>
      </c>
      <c r="Y5" s="20" t="s">
        <v>48</v>
      </c>
    </row>
    <row r="6" spans="1:25" ht="15" customHeight="1" x14ac:dyDescent="0.25">
      <c r="A6" s="18">
        <v>1</v>
      </c>
      <c r="B6" s="6" t="s">
        <v>65</v>
      </c>
      <c r="C6" s="6" t="s">
        <v>66</v>
      </c>
      <c r="D6" s="5" t="s">
        <v>5</v>
      </c>
      <c r="E6" s="6" t="s">
        <v>19</v>
      </c>
      <c r="F6" s="6" t="s">
        <v>7</v>
      </c>
      <c r="G6" s="5">
        <v>1</v>
      </c>
      <c r="H6" s="13">
        <v>15</v>
      </c>
      <c r="I6" s="13">
        <v>30</v>
      </c>
      <c r="J6" s="13">
        <v>1</v>
      </c>
      <c r="K6" s="13">
        <v>15</v>
      </c>
      <c r="L6" s="13">
        <v>30</v>
      </c>
      <c r="M6" s="13">
        <v>1</v>
      </c>
      <c r="N6" s="13">
        <v>15</v>
      </c>
      <c r="O6" s="13">
        <v>30</v>
      </c>
      <c r="P6" s="13">
        <v>1</v>
      </c>
      <c r="Q6" s="13">
        <v>15</v>
      </c>
      <c r="R6" s="13">
        <v>30</v>
      </c>
      <c r="S6" s="13">
        <v>1</v>
      </c>
      <c r="T6" s="13">
        <v>15</v>
      </c>
      <c r="U6" s="13">
        <v>30</v>
      </c>
      <c r="V6" s="13"/>
      <c r="W6" s="24"/>
      <c r="X6" s="24"/>
      <c r="Y6" s="18">
        <f>SUM(G6:X6)</f>
        <v>230</v>
      </c>
    </row>
    <row r="7" spans="1:25" ht="15" customHeight="1" x14ac:dyDescent="0.25">
      <c r="A7" s="18">
        <v>2</v>
      </c>
      <c r="B7" s="6" t="s">
        <v>78</v>
      </c>
      <c r="C7" s="6" t="s">
        <v>79</v>
      </c>
      <c r="D7" s="5" t="s">
        <v>5</v>
      </c>
      <c r="E7" s="6" t="s">
        <v>76</v>
      </c>
      <c r="F7" s="6" t="s">
        <v>7</v>
      </c>
      <c r="G7" s="5"/>
      <c r="H7" s="13">
        <v>12</v>
      </c>
      <c r="I7" s="13">
        <v>24</v>
      </c>
      <c r="J7" s="13"/>
      <c r="K7" s="13">
        <v>12</v>
      </c>
      <c r="L7" s="13">
        <v>24</v>
      </c>
      <c r="M7" s="13"/>
      <c r="N7" s="13">
        <v>12</v>
      </c>
      <c r="O7" s="13">
        <v>24</v>
      </c>
      <c r="P7" s="13"/>
      <c r="Q7" s="13">
        <v>12</v>
      </c>
      <c r="R7" s="13" t="s">
        <v>146</v>
      </c>
      <c r="S7" s="13"/>
      <c r="T7" s="24">
        <v>9</v>
      </c>
      <c r="U7" s="24">
        <v>20</v>
      </c>
      <c r="V7" s="13"/>
      <c r="W7" s="13">
        <v>15</v>
      </c>
      <c r="X7" s="13">
        <v>30</v>
      </c>
      <c r="Y7" s="18">
        <f>SUM(G7:S7)+SUM(V7:X7)</f>
        <v>165</v>
      </c>
    </row>
    <row r="8" spans="1:25" ht="15" customHeight="1" x14ac:dyDescent="0.25">
      <c r="A8" s="18">
        <v>3</v>
      </c>
      <c r="B8" s="6" t="s">
        <v>115</v>
      </c>
      <c r="C8" s="6" t="s">
        <v>116</v>
      </c>
      <c r="D8" s="5" t="s">
        <v>5</v>
      </c>
      <c r="E8" s="6" t="s">
        <v>9</v>
      </c>
      <c r="F8" s="6" t="s">
        <v>7</v>
      </c>
      <c r="G8" s="5"/>
      <c r="H8" s="24">
        <v>9</v>
      </c>
      <c r="I8" s="13">
        <v>20</v>
      </c>
      <c r="J8" s="13"/>
      <c r="K8" s="13">
        <v>10</v>
      </c>
      <c r="L8" s="13">
        <v>20</v>
      </c>
      <c r="M8" s="13"/>
      <c r="N8" s="13" t="s">
        <v>146</v>
      </c>
      <c r="O8" s="24">
        <v>16</v>
      </c>
      <c r="P8" s="13"/>
      <c r="Q8" s="13">
        <v>10</v>
      </c>
      <c r="R8" s="13">
        <v>20</v>
      </c>
      <c r="S8" s="13"/>
      <c r="T8" s="13">
        <v>12</v>
      </c>
      <c r="U8" s="13">
        <v>24</v>
      </c>
      <c r="V8" s="13">
        <v>1</v>
      </c>
      <c r="W8" s="13">
        <v>10</v>
      </c>
      <c r="X8" s="13">
        <v>24</v>
      </c>
      <c r="Y8" s="18">
        <f>SUM(I8:N8)+SUM(P8:X8)</f>
        <v>151</v>
      </c>
    </row>
    <row r="9" spans="1:25" ht="15" customHeight="1" x14ac:dyDescent="0.25">
      <c r="A9" s="18">
        <v>4</v>
      </c>
      <c r="B9" s="6" t="s">
        <v>117</v>
      </c>
      <c r="C9" s="6" t="s">
        <v>118</v>
      </c>
      <c r="D9" s="5" t="s">
        <v>5</v>
      </c>
      <c r="E9" s="6" t="s">
        <v>9</v>
      </c>
      <c r="F9" s="6" t="s">
        <v>7</v>
      </c>
      <c r="G9" s="5"/>
      <c r="H9" s="24">
        <v>8</v>
      </c>
      <c r="I9" s="13">
        <v>18</v>
      </c>
      <c r="J9" s="13"/>
      <c r="K9" s="13">
        <v>9</v>
      </c>
      <c r="L9" s="13">
        <v>18</v>
      </c>
      <c r="M9" s="13"/>
      <c r="N9" s="13">
        <v>10</v>
      </c>
      <c r="O9" s="13">
        <v>20</v>
      </c>
      <c r="P9" s="13"/>
      <c r="Q9" s="13">
        <v>9</v>
      </c>
      <c r="R9" s="13">
        <v>24</v>
      </c>
      <c r="S9" s="13"/>
      <c r="T9" s="13">
        <v>10</v>
      </c>
      <c r="U9" s="24">
        <v>16</v>
      </c>
      <c r="V9" s="13"/>
      <c r="W9" s="13">
        <v>12</v>
      </c>
      <c r="X9" s="13">
        <v>20</v>
      </c>
      <c r="Y9" s="18">
        <f>SUM(I9:T9)+SUM(V9:X9)</f>
        <v>150</v>
      </c>
    </row>
    <row r="10" spans="1:25" s="1" customFormat="1" ht="15" customHeight="1" x14ac:dyDescent="0.25">
      <c r="A10" s="18">
        <v>5</v>
      </c>
      <c r="B10" s="6" t="s">
        <v>12</v>
      </c>
      <c r="C10" s="6" t="s">
        <v>71</v>
      </c>
      <c r="D10" s="5" t="s">
        <v>5</v>
      </c>
      <c r="E10" s="6" t="s">
        <v>19</v>
      </c>
      <c r="F10" s="6" t="s">
        <v>7</v>
      </c>
      <c r="G10" s="5"/>
      <c r="H10" s="13">
        <v>10</v>
      </c>
      <c r="I10" s="24">
        <v>16</v>
      </c>
      <c r="J10" s="13"/>
      <c r="K10" s="24">
        <v>8</v>
      </c>
      <c r="L10" s="13">
        <v>16</v>
      </c>
      <c r="M10" s="13"/>
      <c r="N10" s="13">
        <v>9</v>
      </c>
      <c r="O10" s="13">
        <v>18</v>
      </c>
      <c r="P10" s="13"/>
      <c r="Q10" s="13">
        <v>8</v>
      </c>
      <c r="R10" s="13">
        <v>18</v>
      </c>
      <c r="S10" s="13"/>
      <c r="T10" s="13">
        <v>8</v>
      </c>
      <c r="U10" s="13">
        <v>18</v>
      </c>
      <c r="V10" s="13"/>
      <c r="W10" s="13">
        <v>9</v>
      </c>
      <c r="X10" s="13">
        <v>18</v>
      </c>
      <c r="Y10" s="18">
        <f>H10+SUM(L10:X10)</f>
        <v>132</v>
      </c>
    </row>
    <row r="11" spans="1:25" ht="15" customHeight="1" x14ac:dyDescent="0.25">
      <c r="B11" s="3"/>
      <c r="C11" s="3"/>
      <c r="D11" s="2"/>
      <c r="E11" s="3"/>
      <c r="F11" s="3"/>
      <c r="G11" s="2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5" ht="15" customHeight="1" x14ac:dyDescent="0.25">
      <c r="A12" s="18">
        <v>1</v>
      </c>
      <c r="B12" s="6" t="s">
        <v>16</v>
      </c>
      <c r="C12" s="6" t="s">
        <v>17</v>
      </c>
      <c r="D12" s="5" t="s">
        <v>5</v>
      </c>
      <c r="E12" s="6" t="s">
        <v>9</v>
      </c>
      <c r="F12" s="6" t="s">
        <v>23</v>
      </c>
      <c r="G12" s="5"/>
      <c r="H12" s="14">
        <v>12</v>
      </c>
      <c r="I12" s="13">
        <v>30</v>
      </c>
      <c r="J12" s="13"/>
      <c r="K12" s="13">
        <v>10</v>
      </c>
      <c r="L12" s="13">
        <v>30</v>
      </c>
      <c r="M12" s="13">
        <v>1</v>
      </c>
      <c r="N12" s="13">
        <v>15</v>
      </c>
      <c r="O12" s="13">
        <v>30</v>
      </c>
      <c r="P12" s="13"/>
      <c r="Q12" s="13">
        <v>9</v>
      </c>
      <c r="R12" s="13">
        <v>24</v>
      </c>
      <c r="S12" s="13"/>
      <c r="T12" s="13">
        <v>15</v>
      </c>
      <c r="U12" s="13">
        <v>30</v>
      </c>
      <c r="V12" s="13"/>
      <c r="W12" s="24"/>
      <c r="X12" s="24"/>
      <c r="Y12" s="18">
        <f>SUM(G12:X12)</f>
        <v>206</v>
      </c>
    </row>
    <row r="13" spans="1:25" ht="15" customHeight="1" x14ac:dyDescent="0.25">
      <c r="A13" s="18">
        <v>2</v>
      </c>
      <c r="B13" s="6" t="s">
        <v>64</v>
      </c>
      <c r="C13" s="6" t="s">
        <v>63</v>
      </c>
      <c r="D13" s="5" t="s">
        <v>5</v>
      </c>
      <c r="E13" s="6" t="s">
        <v>19</v>
      </c>
      <c r="F13" s="6" t="s">
        <v>23</v>
      </c>
      <c r="G13" s="5">
        <v>1</v>
      </c>
      <c r="H13" s="13">
        <v>10</v>
      </c>
      <c r="I13" s="13">
        <v>24</v>
      </c>
      <c r="J13" s="13"/>
      <c r="K13" s="13">
        <v>12</v>
      </c>
      <c r="L13" s="13">
        <v>20</v>
      </c>
      <c r="M13" s="13"/>
      <c r="N13" s="13">
        <v>10</v>
      </c>
      <c r="O13" s="13">
        <v>20</v>
      </c>
      <c r="P13" s="13">
        <v>1</v>
      </c>
      <c r="Q13" s="13">
        <v>15</v>
      </c>
      <c r="R13" s="13">
        <v>30</v>
      </c>
      <c r="S13" s="13"/>
      <c r="T13" s="13">
        <v>9</v>
      </c>
      <c r="U13" s="13">
        <v>16</v>
      </c>
      <c r="V13" s="13"/>
      <c r="W13" s="24"/>
      <c r="X13" s="24"/>
      <c r="Y13" s="18">
        <f>SUM(G13:X13)</f>
        <v>168</v>
      </c>
    </row>
    <row r="14" spans="1:25" ht="15" customHeight="1" x14ac:dyDescent="0.25">
      <c r="A14" s="18">
        <v>3</v>
      </c>
      <c r="B14" s="6" t="s">
        <v>12</v>
      </c>
      <c r="C14" s="6" t="s">
        <v>13</v>
      </c>
      <c r="D14" s="5" t="s">
        <v>5</v>
      </c>
      <c r="E14" s="6" t="s">
        <v>19</v>
      </c>
      <c r="F14" s="6" t="s">
        <v>23</v>
      </c>
      <c r="G14" s="5"/>
      <c r="H14" s="13">
        <v>9</v>
      </c>
      <c r="I14" s="13">
        <v>16</v>
      </c>
      <c r="J14" s="13"/>
      <c r="K14" s="24"/>
      <c r="L14" s="24"/>
      <c r="M14" s="13"/>
      <c r="N14" s="13">
        <v>9</v>
      </c>
      <c r="O14" s="13">
        <v>18</v>
      </c>
      <c r="P14" s="13"/>
      <c r="Q14" s="13">
        <v>10</v>
      </c>
      <c r="R14" s="13">
        <v>20</v>
      </c>
      <c r="S14" s="13"/>
      <c r="T14" s="13">
        <v>12</v>
      </c>
      <c r="U14" s="13">
        <v>20</v>
      </c>
      <c r="V14" s="13"/>
      <c r="W14" s="13">
        <v>10</v>
      </c>
      <c r="X14" s="13">
        <v>18</v>
      </c>
      <c r="Y14" s="18">
        <f>SUM(G14:X14)</f>
        <v>142</v>
      </c>
    </row>
    <row r="15" spans="1:25" ht="15" customHeight="1" x14ac:dyDescent="0.25">
      <c r="A15" s="18">
        <v>4</v>
      </c>
      <c r="B15" s="6" t="s">
        <v>119</v>
      </c>
      <c r="C15" s="6" t="s">
        <v>120</v>
      </c>
      <c r="D15" s="5" t="s">
        <v>121</v>
      </c>
      <c r="E15" s="6" t="s">
        <v>9</v>
      </c>
      <c r="F15" s="6" t="s">
        <v>23</v>
      </c>
      <c r="G15" s="5"/>
      <c r="H15" s="13">
        <v>8</v>
      </c>
      <c r="I15" s="13">
        <v>18</v>
      </c>
      <c r="J15" s="13"/>
      <c r="K15" s="13">
        <v>9</v>
      </c>
      <c r="L15" s="13">
        <v>18</v>
      </c>
      <c r="M15" s="13"/>
      <c r="N15" s="13">
        <v>12</v>
      </c>
      <c r="O15" s="13">
        <v>24</v>
      </c>
      <c r="P15" s="13"/>
      <c r="Q15" s="13">
        <v>8</v>
      </c>
      <c r="R15" s="13">
        <v>16</v>
      </c>
      <c r="S15" s="13"/>
      <c r="T15" s="13">
        <v>8</v>
      </c>
      <c r="U15" s="24">
        <v>14</v>
      </c>
      <c r="V15" s="13"/>
      <c r="W15" s="24">
        <v>0</v>
      </c>
      <c r="X15" s="13">
        <v>20</v>
      </c>
      <c r="Y15" s="18">
        <f>SUM(G15:T15)+X15</f>
        <v>141</v>
      </c>
    </row>
    <row r="16" spans="1:25" ht="15" customHeight="1" x14ac:dyDescent="0.25">
      <c r="A16" s="18">
        <v>5</v>
      </c>
      <c r="B16" s="6" t="s">
        <v>20</v>
      </c>
      <c r="C16" s="6" t="s">
        <v>21</v>
      </c>
      <c r="D16" s="5" t="s">
        <v>5</v>
      </c>
      <c r="E16" s="6" t="s">
        <v>80</v>
      </c>
      <c r="F16" s="6" t="s">
        <v>23</v>
      </c>
      <c r="G16" s="5"/>
      <c r="H16" s="14">
        <v>15</v>
      </c>
      <c r="I16" s="13">
        <v>20</v>
      </c>
      <c r="J16" s="13">
        <v>1</v>
      </c>
      <c r="K16" s="13">
        <v>15</v>
      </c>
      <c r="L16" s="13">
        <v>24</v>
      </c>
      <c r="M16" s="13"/>
      <c r="N16" s="13"/>
      <c r="O16" s="13"/>
      <c r="P16" s="13"/>
      <c r="Q16" s="13"/>
      <c r="R16" s="13"/>
      <c r="S16" s="13"/>
      <c r="T16" s="13">
        <v>7</v>
      </c>
      <c r="U16" s="13">
        <v>18</v>
      </c>
      <c r="V16" s="13"/>
      <c r="W16" s="13"/>
      <c r="X16" s="13"/>
      <c r="Y16" s="18">
        <f>SUM(G16:X16)</f>
        <v>100</v>
      </c>
    </row>
    <row r="17" spans="1:25" ht="15" customHeight="1" x14ac:dyDescent="0.25">
      <c r="A17" s="18">
        <v>6</v>
      </c>
      <c r="B17" s="6" t="s">
        <v>154</v>
      </c>
      <c r="C17" s="6" t="s">
        <v>155</v>
      </c>
      <c r="D17" s="5" t="s">
        <v>156</v>
      </c>
      <c r="E17" s="6" t="s">
        <v>157</v>
      </c>
      <c r="F17" s="6" t="s">
        <v>23</v>
      </c>
      <c r="G17" s="5"/>
      <c r="H17" s="13"/>
      <c r="I17" s="13"/>
      <c r="J17" s="13"/>
      <c r="K17" s="13"/>
      <c r="L17" s="13"/>
      <c r="M17" s="13"/>
      <c r="N17" s="13"/>
      <c r="O17" s="13"/>
      <c r="P17" s="13"/>
      <c r="Q17" s="13">
        <v>12</v>
      </c>
      <c r="R17" s="13">
        <v>18</v>
      </c>
      <c r="S17" s="13">
        <v>1</v>
      </c>
      <c r="T17" s="13">
        <v>10</v>
      </c>
      <c r="U17" s="13">
        <v>24</v>
      </c>
      <c r="V17" s="13"/>
      <c r="W17" s="13"/>
      <c r="X17" s="13"/>
      <c r="Y17" s="18">
        <f>SUM(G17:X17)</f>
        <v>65</v>
      </c>
    </row>
    <row r="18" spans="1:25" s="1" customFormat="1" ht="15" customHeight="1" x14ac:dyDescent="0.25">
      <c r="A18" s="18">
        <v>7</v>
      </c>
      <c r="B18" s="6" t="s">
        <v>65</v>
      </c>
      <c r="C18" s="6" t="s">
        <v>66</v>
      </c>
      <c r="D18" s="5" t="s">
        <v>5</v>
      </c>
      <c r="E18" s="6" t="s">
        <v>19</v>
      </c>
      <c r="F18" s="6" t="s">
        <v>23</v>
      </c>
      <c r="G18" s="5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1</v>
      </c>
      <c r="W18" s="13">
        <v>15</v>
      </c>
      <c r="X18" s="13">
        <v>30</v>
      </c>
      <c r="Y18" s="18">
        <f>SUM(G18:X18)</f>
        <v>46</v>
      </c>
    </row>
    <row r="19" spans="1:25" ht="15" customHeight="1" x14ac:dyDescent="0.25">
      <c r="A19" s="18">
        <v>8</v>
      </c>
      <c r="B19" s="6" t="s">
        <v>163</v>
      </c>
      <c r="C19" s="6" t="s">
        <v>164</v>
      </c>
      <c r="D19" s="5" t="s">
        <v>140</v>
      </c>
      <c r="E19" s="6" t="s">
        <v>19</v>
      </c>
      <c r="F19" s="6" t="s">
        <v>23</v>
      </c>
      <c r="G19" s="5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12</v>
      </c>
      <c r="X19" s="13">
        <v>24</v>
      </c>
      <c r="Y19" s="18">
        <f>SUM(G19:X19)</f>
        <v>36</v>
      </c>
    </row>
    <row r="20" spans="1:25" s="1" customFormat="1" ht="15" customHeight="1" x14ac:dyDescent="0.25">
      <c r="A20" s="4"/>
      <c r="B20" s="7"/>
      <c r="C20" s="7"/>
      <c r="D20" s="7"/>
      <c r="E20" s="7"/>
      <c r="F20" s="8"/>
      <c r="G20" s="10"/>
      <c r="H20" s="17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4"/>
    </row>
    <row r="21" spans="1:25" ht="15" customHeight="1" x14ac:dyDescent="0.25">
      <c r="A21" s="18">
        <v>1</v>
      </c>
      <c r="B21" s="6" t="s">
        <v>56</v>
      </c>
      <c r="C21" s="6" t="s">
        <v>25</v>
      </c>
      <c r="D21" s="5" t="s">
        <v>5</v>
      </c>
      <c r="E21" s="6" t="s">
        <v>76</v>
      </c>
      <c r="F21" s="6" t="s">
        <v>111</v>
      </c>
      <c r="G21" s="5"/>
      <c r="H21" s="13">
        <v>15</v>
      </c>
      <c r="I21" s="13">
        <v>30</v>
      </c>
      <c r="J21" s="13"/>
      <c r="K21" s="13">
        <v>15</v>
      </c>
      <c r="L21" s="13">
        <v>20</v>
      </c>
      <c r="M21" s="13">
        <v>1</v>
      </c>
      <c r="N21" s="13">
        <v>15</v>
      </c>
      <c r="O21" s="13">
        <v>30</v>
      </c>
      <c r="P21" s="13">
        <v>1</v>
      </c>
      <c r="Q21" s="13">
        <v>15</v>
      </c>
      <c r="R21" s="13">
        <v>24</v>
      </c>
      <c r="S21" s="13"/>
      <c r="T21" s="13">
        <v>12</v>
      </c>
      <c r="U21" s="13">
        <v>30</v>
      </c>
      <c r="V21" s="13"/>
      <c r="W21" s="24"/>
      <c r="X21" s="24"/>
      <c r="Y21" s="18">
        <f>SUM(G21:X21)</f>
        <v>208</v>
      </c>
    </row>
    <row r="22" spans="1:25" ht="15" customHeight="1" x14ac:dyDescent="0.25">
      <c r="A22" s="18">
        <v>2</v>
      </c>
      <c r="B22" s="6" t="s">
        <v>81</v>
      </c>
      <c r="C22" s="6" t="s">
        <v>24</v>
      </c>
      <c r="D22" s="5" t="s">
        <v>5</v>
      </c>
      <c r="E22" s="6" t="s">
        <v>19</v>
      </c>
      <c r="F22" s="6" t="s">
        <v>111</v>
      </c>
      <c r="G22" s="5">
        <v>1</v>
      </c>
      <c r="H22" s="13">
        <v>12</v>
      </c>
      <c r="I22" s="24">
        <v>20</v>
      </c>
      <c r="J22" s="13"/>
      <c r="K22" s="13">
        <v>12</v>
      </c>
      <c r="L22" s="13">
        <v>30</v>
      </c>
      <c r="M22" s="13"/>
      <c r="N22" s="13">
        <v>12</v>
      </c>
      <c r="O22" s="13">
        <v>24</v>
      </c>
      <c r="P22" s="13"/>
      <c r="Q22" s="24">
        <v>10</v>
      </c>
      <c r="R22" s="13">
        <v>30</v>
      </c>
      <c r="S22" s="13">
        <v>1</v>
      </c>
      <c r="T22" s="13">
        <v>15</v>
      </c>
      <c r="U22" s="13">
        <v>24</v>
      </c>
      <c r="V22" s="13"/>
      <c r="W22" s="13">
        <v>15</v>
      </c>
      <c r="X22" s="13">
        <v>30</v>
      </c>
      <c r="Y22" s="18">
        <f>SUM(G22:H22)+SUM(J22:P22)+SUM(R22:X22)</f>
        <v>206</v>
      </c>
    </row>
    <row r="23" spans="1:25" ht="15" customHeight="1" x14ac:dyDescent="0.25">
      <c r="A23" s="18">
        <v>3</v>
      </c>
      <c r="B23" s="6" t="s">
        <v>54</v>
      </c>
      <c r="C23" s="6" t="s">
        <v>17</v>
      </c>
      <c r="D23" s="5" t="s">
        <v>5</v>
      </c>
      <c r="E23" s="6" t="s">
        <v>76</v>
      </c>
      <c r="F23" s="6" t="s">
        <v>111</v>
      </c>
      <c r="G23" s="5"/>
      <c r="H23" s="13">
        <v>10</v>
      </c>
      <c r="I23" s="13">
        <v>24</v>
      </c>
      <c r="J23" s="13">
        <v>1</v>
      </c>
      <c r="K23" s="13">
        <v>10</v>
      </c>
      <c r="L23" s="13">
        <v>24</v>
      </c>
      <c r="M23" s="13"/>
      <c r="N23" s="13">
        <v>9</v>
      </c>
      <c r="O23" s="13">
        <v>20</v>
      </c>
      <c r="P23" s="13"/>
      <c r="Q23" s="13">
        <v>12</v>
      </c>
      <c r="R23" s="13">
        <v>20</v>
      </c>
      <c r="S23" s="13"/>
      <c r="T23" s="13">
        <v>9</v>
      </c>
      <c r="U23" s="13">
        <v>18</v>
      </c>
      <c r="V23" s="13"/>
      <c r="W23" s="24"/>
      <c r="X23" s="24"/>
      <c r="Y23" s="18">
        <f>SUM(G23:X23)</f>
        <v>157</v>
      </c>
    </row>
    <row r="24" spans="1:25" s="1" customFormat="1" ht="15" customHeight="1" x14ac:dyDescent="0.25">
      <c r="A24" s="18">
        <v>4</v>
      </c>
      <c r="B24" s="6" t="s">
        <v>53</v>
      </c>
      <c r="C24" s="6" t="s">
        <v>18</v>
      </c>
      <c r="D24" s="5" t="s">
        <v>5</v>
      </c>
      <c r="E24" s="6" t="s">
        <v>19</v>
      </c>
      <c r="F24" s="6" t="s">
        <v>111</v>
      </c>
      <c r="G24" s="5"/>
      <c r="H24" s="13">
        <v>8</v>
      </c>
      <c r="I24" s="13">
        <v>14</v>
      </c>
      <c r="J24" s="13"/>
      <c r="K24" s="13">
        <v>8</v>
      </c>
      <c r="L24" s="24">
        <v>14</v>
      </c>
      <c r="M24" s="13"/>
      <c r="N24" s="24">
        <v>7</v>
      </c>
      <c r="O24" s="13">
        <v>16</v>
      </c>
      <c r="P24" s="13"/>
      <c r="Q24" s="13">
        <v>9</v>
      </c>
      <c r="R24" s="13">
        <v>18</v>
      </c>
      <c r="S24" s="13"/>
      <c r="T24" s="13">
        <v>10</v>
      </c>
      <c r="U24" s="13">
        <v>20</v>
      </c>
      <c r="V24" s="13">
        <v>1</v>
      </c>
      <c r="W24" s="13">
        <v>12</v>
      </c>
      <c r="X24" s="13">
        <v>24</v>
      </c>
      <c r="Y24" s="18">
        <f>SUM(G24:K24)+SUM(O24:X24)</f>
        <v>140</v>
      </c>
    </row>
    <row r="25" spans="1:25" s="1" customFormat="1" ht="15" customHeight="1" x14ac:dyDescent="0.25">
      <c r="A25" s="18">
        <v>5</v>
      </c>
      <c r="B25" s="6" t="s">
        <v>67</v>
      </c>
      <c r="C25" s="6" t="s">
        <v>68</v>
      </c>
      <c r="D25" s="5" t="s">
        <v>5</v>
      </c>
      <c r="E25" s="6" t="s">
        <v>26</v>
      </c>
      <c r="F25" s="6" t="s">
        <v>111</v>
      </c>
      <c r="G25" s="5"/>
      <c r="H25" s="24">
        <v>7</v>
      </c>
      <c r="I25" s="13">
        <v>12</v>
      </c>
      <c r="J25" s="13"/>
      <c r="K25" s="13">
        <v>9</v>
      </c>
      <c r="L25" s="13">
        <v>16</v>
      </c>
      <c r="M25" s="13"/>
      <c r="N25" s="13">
        <v>8</v>
      </c>
      <c r="O25" s="13">
        <v>18</v>
      </c>
      <c r="P25" s="13"/>
      <c r="Q25" s="13">
        <v>8</v>
      </c>
      <c r="R25" s="13">
        <v>16</v>
      </c>
      <c r="S25" s="13"/>
      <c r="T25" s="13">
        <v>8</v>
      </c>
      <c r="U25" s="24">
        <v>0</v>
      </c>
      <c r="V25" s="13"/>
      <c r="W25" s="13">
        <v>8</v>
      </c>
      <c r="X25" s="13">
        <v>16</v>
      </c>
      <c r="Y25" s="18">
        <f>SUM(I25:X25)</f>
        <v>119</v>
      </c>
    </row>
    <row r="26" spans="1:25" s="1" customFormat="1" ht="15" customHeight="1" x14ac:dyDescent="0.25">
      <c r="A26" s="18">
        <v>6</v>
      </c>
      <c r="B26" s="6" t="s">
        <v>125</v>
      </c>
      <c r="C26" s="6" t="s">
        <v>126</v>
      </c>
      <c r="D26" s="5" t="s">
        <v>62</v>
      </c>
      <c r="E26" s="6"/>
      <c r="F26" s="6" t="s">
        <v>111</v>
      </c>
      <c r="G26" s="5"/>
      <c r="H26" s="13">
        <v>6</v>
      </c>
      <c r="I26" s="13">
        <v>16</v>
      </c>
      <c r="J26" s="13"/>
      <c r="K26" s="13">
        <v>7</v>
      </c>
      <c r="L26" s="13">
        <v>18</v>
      </c>
      <c r="M26" s="13"/>
      <c r="N26" s="13">
        <v>10</v>
      </c>
      <c r="O26" s="13">
        <v>14</v>
      </c>
      <c r="P26" s="13"/>
      <c r="Q26" s="13"/>
      <c r="R26" s="13"/>
      <c r="S26" s="13"/>
      <c r="T26" s="13"/>
      <c r="U26" s="13"/>
      <c r="V26" s="13"/>
      <c r="W26" s="13"/>
      <c r="X26" s="13"/>
      <c r="Y26" s="18">
        <f>SUM(G26:X26)</f>
        <v>71</v>
      </c>
    </row>
    <row r="27" spans="1:25" s="1" customFormat="1" ht="15" customHeight="1" x14ac:dyDescent="0.25">
      <c r="A27" s="18">
        <v>7</v>
      </c>
      <c r="B27" s="6" t="s">
        <v>165</v>
      </c>
      <c r="C27" s="6" t="s">
        <v>123</v>
      </c>
      <c r="D27" s="5" t="s">
        <v>10</v>
      </c>
      <c r="E27" s="6" t="s">
        <v>166</v>
      </c>
      <c r="F27" s="6" t="s">
        <v>111</v>
      </c>
      <c r="G27" s="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>
        <v>10</v>
      </c>
      <c r="X27" s="13">
        <v>20</v>
      </c>
      <c r="Y27" s="18">
        <f>SUM(G27:X27)</f>
        <v>30</v>
      </c>
    </row>
    <row r="28" spans="1:25" s="1" customFormat="1" ht="15" customHeight="1" x14ac:dyDescent="0.25">
      <c r="A28" s="18">
        <v>8</v>
      </c>
      <c r="B28" s="6" t="s">
        <v>122</v>
      </c>
      <c r="C28" s="6" t="s">
        <v>123</v>
      </c>
      <c r="D28" s="5" t="s">
        <v>124</v>
      </c>
      <c r="E28" s="6" t="s">
        <v>37</v>
      </c>
      <c r="F28" s="6" t="s">
        <v>111</v>
      </c>
      <c r="G28" s="5"/>
      <c r="H28" s="13">
        <v>9</v>
      </c>
      <c r="I28" s="13">
        <v>18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8">
        <f>SUM(G28:X28)</f>
        <v>27</v>
      </c>
    </row>
    <row r="29" spans="1:25" s="1" customFormat="1" ht="15" customHeight="1" x14ac:dyDescent="0.25">
      <c r="A29" s="18">
        <v>9</v>
      </c>
      <c r="B29" s="6" t="s">
        <v>20</v>
      </c>
      <c r="C29" s="6" t="s">
        <v>21</v>
      </c>
      <c r="D29" s="5" t="s">
        <v>5</v>
      </c>
      <c r="E29" s="6" t="s">
        <v>80</v>
      </c>
      <c r="F29" s="6" t="s">
        <v>111</v>
      </c>
      <c r="G29" s="5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>
        <v>9</v>
      </c>
      <c r="X29" s="13">
        <v>18</v>
      </c>
      <c r="Y29" s="18">
        <f>SUM(G29:X29)</f>
        <v>27</v>
      </c>
    </row>
    <row r="30" spans="1:25" ht="15" customHeight="1" x14ac:dyDescent="0.25">
      <c r="B30" s="3"/>
      <c r="C30" s="3"/>
      <c r="D30" s="2"/>
      <c r="E30" s="3"/>
      <c r="F30" s="3"/>
      <c r="G30" s="2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5" ht="15" customHeight="1" x14ac:dyDescent="0.25">
      <c r="A31" s="18">
        <v>1</v>
      </c>
      <c r="B31" s="6" t="s">
        <v>29</v>
      </c>
      <c r="C31" s="6" t="s">
        <v>30</v>
      </c>
      <c r="D31" s="5" t="s">
        <v>5</v>
      </c>
      <c r="E31" s="6" t="s">
        <v>15</v>
      </c>
      <c r="F31" s="6" t="s">
        <v>112</v>
      </c>
      <c r="G31" s="5">
        <v>1</v>
      </c>
      <c r="H31" s="13">
        <v>15</v>
      </c>
      <c r="I31" s="13">
        <v>30</v>
      </c>
      <c r="J31" s="13">
        <v>1</v>
      </c>
      <c r="K31" s="13">
        <v>15</v>
      </c>
      <c r="L31" s="13">
        <v>30</v>
      </c>
      <c r="M31" s="13">
        <v>1</v>
      </c>
      <c r="N31" s="13">
        <v>15</v>
      </c>
      <c r="O31" s="13">
        <v>24</v>
      </c>
      <c r="P31" s="13"/>
      <c r="Q31" s="24">
        <v>0</v>
      </c>
      <c r="R31" s="24">
        <v>20</v>
      </c>
      <c r="S31" s="13"/>
      <c r="T31" s="13">
        <v>10</v>
      </c>
      <c r="U31" s="13">
        <v>24</v>
      </c>
      <c r="V31" s="13">
        <v>1</v>
      </c>
      <c r="W31" s="13">
        <v>15</v>
      </c>
      <c r="X31" s="13">
        <v>30</v>
      </c>
      <c r="Y31" s="18">
        <f>SUM(G31:P31)+SUM(S31:X31)</f>
        <v>212</v>
      </c>
    </row>
    <row r="32" spans="1:25" ht="15" customHeight="1" x14ac:dyDescent="0.25">
      <c r="A32" s="18">
        <v>2</v>
      </c>
      <c r="B32" s="6" t="s">
        <v>91</v>
      </c>
      <c r="C32" s="6" t="s">
        <v>92</v>
      </c>
      <c r="D32" s="5" t="s">
        <v>5</v>
      </c>
      <c r="E32" s="6" t="s">
        <v>19</v>
      </c>
      <c r="F32" s="6" t="s">
        <v>112</v>
      </c>
      <c r="G32" s="5"/>
      <c r="H32" s="13">
        <v>12</v>
      </c>
      <c r="I32" s="13">
        <v>24</v>
      </c>
      <c r="J32" s="13"/>
      <c r="K32" s="24">
        <v>9</v>
      </c>
      <c r="L32" s="13">
        <v>20</v>
      </c>
      <c r="M32" s="13"/>
      <c r="N32" s="13">
        <v>12</v>
      </c>
      <c r="O32" s="24">
        <v>18</v>
      </c>
      <c r="P32" s="13">
        <v>1</v>
      </c>
      <c r="Q32" s="13">
        <v>15</v>
      </c>
      <c r="R32" s="13">
        <v>30</v>
      </c>
      <c r="S32" s="13"/>
      <c r="T32" s="13">
        <v>12</v>
      </c>
      <c r="U32" s="13">
        <v>18</v>
      </c>
      <c r="V32" s="13"/>
      <c r="W32" s="13">
        <v>10</v>
      </c>
      <c r="X32" s="13">
        <v>20</v>
      </c>
      <c r="Y32" s="18">
        <f>SUM(G32:J32)+SUM(L32:N32)+SUM(P32:X32)</f>
        <v>174</v>
      </c>
    </row>
    <row r="33" spans="1:25" s="1" customFormat="1" ht="15" customHeight="1" x14ac:dyDescent="0.25">
      <c r="A33" s="18">
        <v>3</v>
      </c>
      <c r="B33" s="6" t="s">
        <v>83</v>
      </c>
      <c r="C33" s="6" t="s">
        <v>84</v>
      </c>
      <c r="D33" s="5" t="s">
        <v>5</v>
      </c>
      <c r="E33" s="6" t="s">
        <v>14</v>
      </c>
      <c r="F33" s="6" t="s">
        <v>112</v>
      </c>
      <c r="G33" s="5"/>
      <c r="H33" s="13">
        <v>10</v>
      </c>
      <c r="I33" s="13">
        <v>20</v>
      </c>
      <c r="J33" s="13"/>
      <c r="K33" s="24">
        <v>8</v>
      </c>
      <c r="L33" s="24">
        <v>16</v>
      </c>
      <c r="M33" s="13"/>
      <c r="N33" s="13">
        <v>10</v>
      </c>
      <c r="O33" s="13">
        <v>30</v>
      </c>
      <c r="P33" s="13"/>
      <c r="Q33" s="13">
        <v>12</v>
      </c>
      <c r="R33" s="13">
        <v>24</v>
      </c>
      <c r="S33" s="13"/>
      <c r="T33" s="13">
        <v>9</v>
      </c>
      <c r="U33" s="13">
        <v>20</v>
      </c>
      <c r="V33" s="13"/>
      <c r="W33" s="13">
        <v>8</v>
      </c>
      <c r="X33" s="13">
        <v>18</v>
      </c>
      <c r="Y33" s="18">
        <f>SUM(G33:J33)+SUM(M33:X33)</f>
        <v>161</v>
      </c>
    </row>
    <row r="34" spans="1:25" s="1" customFormat="1" ht="15" customHeight="1" x14ac:dyDescent="0.25">
      <c r="A34" s="18">
        <v>4</v>
      </c>
      <c r="B34" s="6" t="s">
        <v>135</v>
      </c>
      <c r="C34" s="6" t="s">
        <v>136</v>
      </c>
      <c r="D34" s="5" t="s">
        <v>5</v>
      </c>
      <c r="E34" s="6" t="s">
        <v>137</v>
      </c>
      <c r="F34" s="6" t="s">
        <v>112</v>
      </c>
      <c r="G34" s="5"/>
      <c r="H34" s="13">
        <v>7</v>
      </c>
      <c r="I34" s="13">
        <v>16</v>
      </c>
      <c r="J34" s="13"/>
      <c r="K34" s="24"/>
      <c r="L34" s="24"/>
      <c r="M34" s="13"/>
      <c r="N34" s="13">
        <v>9</v>
      </c>
      <c r="O34" s="13">
        <v>20</v>
      </c>
      <c r="P34" s="13"/>
      <c r="Q34" s="13">
        <v>10</v>
      </c>
      <c r="R34" s="13">
        <v>18</v>
      </c>
      <c r="S34" s="13"/>
      <c r="T34" s="13">
        <v>8</v>
      </c>
      <c r="U34" s="13">
        <v>16</v>
      </c>
      <c r="V34" s="13"/>
      <c r="W34" s="13">
        <v>9</v>
      </c>
      <c r="X34" s="13">
        <v>16</v>
      </c>
      <c r="Y34" s="18">
        <f t="shared" ref="Y34:Y39" si="0">SUM(G34:X34)</f>
        <v>129</v>
      </c>
    </row>
    <row r="35" spans="1:25" s="1" customFormat="1" ht="15" customHeight="1" x14ac:dyDescent="0.25">
      <c r="A35" s="18">
        <v>5</v>
      </c>
      <c r="B35" s="6" t="s">
        <v>57</v>
      </c>
      <c r="C35" s="6" t="s">
        <v>58</v>
      </c>
      <c r="D35" s="5" t="s">
        <v>10</v>
      </c>
      <c r="E35" s="6" t="s">
        <v>22</v>
      </c>
      <c r="F35" s="6" t="s">
        <v>112</v>
      </c>
      <c r="G35" s="5"/>
      <c r="H35" s="13"/>
      <c r="I35" s="13"/>
      <c r="J35" s="13"/>
      <c r="K35" s="13">
        <v>12</v>
      </c>
      <c r="L35" s="13">
        <v>18</v>
      </c>
      <c r="M35" s="13"/>
      <c r="N35" s="13"/>
      <c r="O35" s="13"/>
      <c r="P35" s="13"/>
      <c r="Q35" s="13"/>
      <c r="R35" s="13"/>
      <c r="S35" s="13">
        <v>1</v>
      </c>
      <c r="T35" s="13">
        <v>15</v>
      </c>
      <c r="U35" s="13">
        <v>30</v>
      </c>
      <c r="V35" s="13"/>
      <c r="W35" s="13"/>
      <c r="X35" s="13"/>
      <c r="Y35" s="18">
        <f t="shared" si="0"/>
        <v>76</v>
      </c>
    </row>
    <row r="36" spans="1:25" s="1" customFormat="1" ht="15" customHeight="1" x14ac:dyDescent="0.25">
      <c r="A36" s="18">
        <v>6</v>
      </c>
      <c r="B36" s="6" t="s">
        <v>168</v>
      </c>
      <c r="C36" s="6" t="s">
        <v>169</v>
      </c>
      <c r="D36" s="5" t="s">
        <v>10</v>
      </c>
      <c r="E36" s="6"/>
      <c r="F36" s="6" t="s">
        <v>112</v>
      </c>
      <c r="G36" s="5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12</v>
      </c>
      <c r="X36" s="13">
        <v>24</v>
      </c>
      <c r="Y36" s="18">
        <f t="shared" si="0"/>
        <v>36</v>
      </c>
    </row>
    <row r="37" spans="1:25" s="1" customFormat="1" ht="15" customHeight="1" x14ac:dyDescent="0.25">
      <c r="A37" s="18">
        <v>7</v>
      </c>
      <c r="B37" s="6" t="s">
        <v>55</v>
      </c>
      <c r="C37" s="6" t="s">
        <v>27</v>
      </c>
      <c r="D37" s="5" t="s">
        <v>10</v>
      </c>
      <c r="E37" s="6" t="s">
        <v>22</v>
      </c>
      <c r="F37" s="6" t="s">
        <v>112</v>
      </c>
      <c r="G37" s="5"/>
      <c r="H37" s="13"/>
      <c r="I37" s="13"/>
      <c r="J37" s="13"/>
      <c r="K37" s="13">
        <v>10</v>
      </c>
      <c r="L37" s="13">
        <v>24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8">
        <f t="shared" si="0"/>
        <v>34</v>
      </c>
    </row>
    <row r="38" spans="1:25" s="1" customFormat="1" ht="15" customHeight="1" x14ac:dyDescent="0.25">
      <c r="A38" s="18">
        <v>8</v>
      </c>
      <c r="B38" s="6" t="s">
        <v>131</v>
      </c>
      <c r="C38" s="6" t="s">
        <v>132</v>
      </c>
      <c r="D38" s="5" t="s">
        <v>5</v>
      </c>
      <c r="E38" s="6"/>
      <c r="F38" s="6" t="s">
        <v>112</v>
      </c>
      <c r="G38" s="5"/>
      <c r="H38" s="13">
        <v>9</v>
      </c>
      <c r="I38" s="13">
        <v>18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8">
        <f t="shared" si="0"/>
        <v>27</v>
      </c>
    </row>
    <row r="39" spans="1:25" s="1" customFormat="1" ht="15" customHeight="1" x14ac:dyDescent="0.25">
      <c r="A39" s="18">
        <v>9</v>
      </c>
      <c r="B39" s="6" t="s">
        <v>133</v>
      </c>
      <c r="C39" s="6" t="s">
        <v>39</v>
      </c>
      <c r="D39" s="5" t="s">
        <v>5</v>
      </c>
      <c r="E39" s="6" t="s">
        <v>134</v>
      </c>
      <c r="F39" s="6" t="s">
        <v>112</v>
      </c>
      <c r="G39" s="5"/>
      <c r="H39" s="13">
        <v>8</v>
      </c>
      <c r="I39" s="13">
        <v>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8">
        <f t="shared" si="0"/>
        <v>8</v>
      </c>
    </row>
    <row r="40" spans="1:25" ht="15" customHeight="1" x14ac:dyDescent="0.25">
      <c r="B40" s="3"/>
      <c r="C40" s="3"/>
      <c r="D40" s="2"/>
      <c r="E40" s="3"/>
      <c r="F40" s="3"/>
      <c r="G40" s="2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5" ht="15" customHeight="1" x14ac:dyDescent="0.25">
      <c r="A41" s="18">
        <v>1</v>
      </c>
      <c r="B41" s="6" t="s">
        <v>35</v>
      </c>
      <c r="C41" s="6" t="s">
        <v>28</v>
      </c>
      <c r="D41" s="5" t="s">
        <v>5</v>
      </c>
      <c r="E41" s="6" t="s">
        <v>6</v>
      </c>
      <c r="F41" s="6" t="s">
        <v>113</v>
      </c>
      <c r="G41" s="5">
        <v>1</v>
      </c>
      <c r="H41" s="24">
        <v>7.5</v>
      </c>
      <c r="I41" s="13">
        <v>30</v>
      </c>
      <c r="J41" s="13"/>
      <c r="K41" s="13">
        <v>15</v>
      </c>
      <c r="L41" s="13">
        <v>24</v>
      </c>
      <c r="M41" s="13">
        <v>1</v>
      </c>
      <c r="N41" s="13">
        <v>15</v>
      </c>
      <c r="O41" s="13">
        <v>30</v>
      </c>
      <c r="P41" s="13">
        <v>1</v>
      </c>
      <c r="Q41" s="13">
        <v>15</v>
      </c>
      <c r="R41" s="13">
        <v>30</v>
      </c>
      <c r="S41" s="13">
        <v>1</v>
      </c>
      <c r="T41" s="13">
        <v>15</v>
      </c>
      <c r="U41" s="13">
        <v>30</v>
      </c>
      <c r="V41" s="13"/>
      <c r="W41" s="13">
        <v>12</v>
      </c>
      <c r="X41" s="24">
        <v>20</v>
      </c>
      <c r="Y41" s="18">
        <f>G41+SUM(I41:W41)</f>
        <v>220</v>
      </c>
    </row>
    <row r="42" spans="1:25" ht="15" customHeight="1" x14ac:dyDescent="0.25">
      <c r="A42" s="18">
        <v>2</v>
      </c>
      <c r="B42" s="6" t="s">
        <v>36</v>
      </c>
      <c r="C42" s="6" t="s">
        <v>8</v>
      </c>
      <c r="D42" s="5" t="s">
        <v>5</v>
      </c>
      <c r="E42" s="6" t="s">
        <v>15</v>
      </c>
      <c r="F42" s="6" t="s">
        <v>113</v>
      </c>
      <c r="G42" s="5"/>
      <c r="H42" s="13">
        <v>6</v>
      </c>
      <c r="I42" s="13">
        <v>24</v>
      </c>
      <c r="J42" s="13">
        <v>1</v>
      </c>
      <c r="K42" s="13">
        <v>12</v>
      </c>
      <c r="L42" s="13">
        <v>30</v>
      </c>
      <c r="M42" s="13"/>
      <c r="N42" s="13">
        <v>12</v>
      </c>
      <c r="O42" s="13">
        <v>24</v>
      </c>
      <c r="P42" s="13"/>
      <c r="Q42" s="24">
        <v>0</v>
      </c>
      <c r="R42" s="13">
        <v>24</v>
      </c>
      <c r="S42" s="13"/>
      <c r="T42" s="13">
        <v>10</v>
      </c>
      <c r="U42" s="24">
        <v>18</v>
      </c>
      <c r="V42" s="13"/>
      <c r="W42" s="13">
        <v>15</v>
      </c>
      <c r="X42" s="13">
        <v>30</v>
      </c>
      <c r="Y42" s="18">
        <f>SUM(G42:T42)+SUM(V42:X42)</f>
        <v>188</v>
      </c>
    </row>
    <row r="43" spans="1:25" ht="15" customHeight="1" x14ac:dyDescent="0.25">
      <c r="A43" s="18">
        <v>3</v>
      </c>
      <c r="B43" s="6" t="s">
        <v>60</v>
      </c>
      <c r="C43" s="6" t="s">
        <v>61</v>
      </c>
      <c r="D43" s="5" t="s">
        <v>5</v>
      </c>
      <c r="E43" s="6" t="s">
        <v>82</v>
      </c>
      <c r="F43" s="6" t="s">
        <v>113</v>
      </c>
      <c r="G43" s="5"/>
      <c r="H43" s="24">
        <v>5</v>
      </c>
      <c r="I43" s="13">
        <v>20</v>
      </c>
      <c r="J43" s="13"/>
      <c r="K43" s="13">
        <v>10</v>
      </c>
      <c r="L43" s="13">
        <v>20</v>
      </c>
      <c r="M43" s="13"/>
      <c r="N43" s="13">
        <v>10</v>
      </c>
      <c r="O43" s="13">
        <v>20</v>
      </c>
      <c r="P43" s="13"/>
      <c r="Q43" s="13">
        <v>10</v>
      </c>
      <c r="R43" s="24">
        <v>18</v>
      </c>
      <c r="S43" s="13"/>
      <c r="T43" s="13">
        <v>12</v>
      </c>
      <c r="U43" s="13">
        <v>20</v>
      </c>
      <c r="V43" s="13">
        <v>1</v>
      </c>
      <c r="W43" s="13">
        <v>10</v>
      </c>
      <c r="X43" s="13">
        <v>24</v>
      </c>
      <c r="Y43" s="18">
        <f>SUM(I43:Q43)+SUM(S43:X43)</f>
        <v>157</v>
      </c>
    </row>
    <row r="44" spans="1:25" ht="15" customHeight="1" x14ac:dyDescent="0.25">
      <c r="A44" s="18">
        <v>4</v>
      </c>
      <c r="B44" s="6" t="s">
        <v>142</v>
      </c>
      <c r="C44" s="6" t="s">
        <v>31</v>
      </c>
      <c r="D44" s="5" t="s">
        <v>5</v>
      </c>
      <c r="E44" s="6"/>
      <c r="F44" s="6" t="s">
        <v>113</v>
      </c>
      <c r="G44" s="5"/>
      <c r="H44" s="13"/>
      <c r="I44" s="13"/>
      <c r="J44" s="13"/>
      <c r="K44" s="13">
        <v>9</v>
      </c>
      <c r="L44" s="13">
        <v>18</v>
      </c>
      <c r="M44" s="13"/>
      <c r="N44" s="13">
        <v>9</v>
      </c>
      <c r="O44" s="13">
        <v>18</v>
      </c>
      <c r="P44" s="13"/>
      <c r="Q44" s="13">
        <v>12</v>
      </c>
      <c r="R44" s="13">
        <v>20</v>
      </c>
      <c r="S44" s="13"/>
      <c r="T44" s="13">
        <v>9</v>
      </c>
      <c r="U44" s="13">
        <v>24</v>
      </c>
      <c r="V44" s="13"/>
      <c r="W44" s="13"/>
      <c r="X44" s="13"/>
      <c r="Y44" s="18">
        <f t="shared" ref="Y44:Y46" si="1">SUM(G44:X44)</f>
        <v>119</v>
      </c>
    </row>
    <row r="45" spans="1:25" ht="15" customHeight="1" x14ac:dyDescent="0.25">
      <c r="A45" s="18">
        <v>5</v>
      </c>
      <c r="B45" s="6" t="s">
        <v>167</v>
      </c>
      <c r="C45" s="6" t="s">
        <v>150</v>
      </c>
      <c r="D45" s="5" t="s">
        <v>156</v>
      </c>
      <c r="E45" s="6" t="s">
        <v>15</v>
      </c>
      <c r="F45" s="6" t="s">
        <v>113</v>
      </c>
      <c r="G45" s="5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9</v>
      </c>
      <c r="X45" s="13">
        <v>18</v>
      </c>
      <c r="Y45" s="18">
        <f t="shared" si="1"/>
        <v>27</v>
      </c>
    </row>
    <row r="46" spans="1:25" ht="15" customHeight="1" x14ac:dyDescent="0.25">
      <c r="A46" s="18">
        <v>6</v>
      </c>
      <c r="B46" s="6" t="s">
        <v>127</v>
      </c>
      <c r="C46" s="6" t="s">
        <v>128</v>
      </c>
      <c r="D46" s="5" t="s">
        <v>5</v>
      </c>
      <c r="E46" s="6" t="s">
        <v>9</v>
      </c>
      <c r="F46" s="6" t="s">
        <v>113</v>
      </c>
      <c r="G46" s="5"/>
      <c r="H46" s="13">
        <v>4.5</v>
      </c>
      <c r="I46" s="13">
        <v>18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8">
        <f t="shared" si="1"/>
        <v>22.5</v>
      </c>
    </row>
    <row r="47" spans="1:25" ht="15" customHeight="1" x14ac:dyDescent="0.25">
      <c r="B47" s="3"/>
      <c r="C47" s="3"/>
      <c r="D47" s="2"/>
      <c r="E47" s="3"/>
      <c r="F47" s="3"/>
      <c r="G47" s="2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5" ht="15" customHeight="1" x14ac:dyDescent="0.25">
      <c r="A48" s="18">
        <v>1</v>
      </c>
      <c r="B48" s="6" t="s">
        <v>42</v>
      </c>
      <c r="C48" s="6" t="s">
        <v>43</v>
      </c>
      <c r="D48" s="5" t="s">
        <v>5</v>
      </c>
      <c r="E48" s="6" t="s">
        <v>15</v>
      </c>
      <c r="F48" s="6" t="s">
        <v>114</v>
      </c>
      <c r="G48" s="5">
        <v>1</v>
      </c>
      <c r="H48" s="13">
        <v>7.5</v>
      </c>
      <c r="I48" s="13">
        <v>30</v>
      </c>
      <c r="J48" s="13">
        <v>1</v>
      </c>
      <c r="K48" s="13">
        <v>15</v>
      </c>
      <c r="L48" s="13">
        <v>30</v>
      </c>
      <c r="M48" s="13">
        <v>1</v>
      </c>
      <c r="N48" s="13">
        <v>15</v>
      </c>
      <c r="O48" s="13">
        <v>16</v>
      </c>
      <c r="P48" s="13">
        <v>1</v>
      </c>
      <c r="Q48" s="13">
        <v>15</v>
      </c>
      <c r="R48" s="13">
        <v>30</v>
      </c>
      <c r="S48" s="13">
        <v>1</v>
      </c>
      <c r="T48" s="13">
        <v>15</v>
      </c>
      <c r="U48" s="13">
        <v>30</v>
      </c>
      <c r="V48" s="25"/>
      <c r="W48" s="25"/>
      <c r="X48" s="25"/>
      <c r="Y48" s="18">
        <f t="shared" ref="Y48:Y53" si="2">SUM(G48:U48)</f>
        <v>208.5</v>
      </c>
    </row>
    <row r="49" spans="1:25" ht="15" customHeight="1" x14ac:dyDescent="0.25">
      <c r="A49" s="18">
        <v>2</v>
      </c>
      <c r="B49" s="6" t="s">
        <v>40</v>
      </c>
      <c r="C49" s="6" t="s">
        <v>41</v>
      </c>
      <c r="D49" s="5" t="s">
        <v>5</v>
      </c>
      <c r="E49" s="6" t="s">
        <v>76</v>
      </c>
      <c r="F49" s="6" t="s">
        <v>114</v>
      </c>
      <c r="G49" s="5"/>
      <c r="H49" s="13">
        <v>6</v>
      </c>
      <c r="I49" s="13">
        <v>24</v>
      </c>
      <c r="J49" s="13"/>
      <c r="K49" s="13">
        <v>10</v>
      </c>
      <c r="L49" s="13">
        <v>24</v>
      </c>
      <c r="M49" s="13"/>
      <c r="N49" s="13">
        <v>10</v>
      </c>
      <c r="O49" s="13">
        <v>20</v>
      </c>
      <c r="P49" s="13"/>
      <c r="Q49" s="13">
        <v>10</v>
      </c>
      <c r="R49" s="13">
        <v>18</v>
      </c>
      <c r="S49" s="13"/>
      <c r="T49" s="13">
        <v>12</v>
      </c>
      <c r="U49" s="13">
        <v>24</v>
      </c>
      <c r="V49" s="25"/>
      <c r="W49" s="25"/>
      <c r="X49" s="25"/>
      <c r="Y49" s="18">
        <f t="shared" si="2"/>
        <v>158</v>
      </c>
    </row>
    <row r="50" spans="1:25" ht="15" customHeight="1" x14ac:dyDescent="0.25">
      <c r="A50" s="18">
        <v>3</v>
      </c>
      <c r="B50" s="6" t="s">
        <v>44</v>
      </c>
      <c r="C50" s="6" t="s">
        <v>45</v>
      </c>
      <c r="D50" s="5" t="s">
        <v>5</v>
      </c>
      <c r="E50" s="6" t="s">
        <v>85</v>
      </c>
      <c r="F50" s="6" t="s">
        <v>114</v>
      </c>
      <c r="G50" s="5"/>
      <c r="H50" s="13">
        <v>5</v>
      </c>
      <c r="I50" s="13">
        <v>0</v>
      </c>
      <c r="J50" s="13"/>
      <c r="K50" s="13">
        <v>9</v>
      </c>
      <c r="L50" s="13">
        <v>20</v>
      </c>
      <c r="M50" s="13"/>
      <c r="N50" s="13">
        <v>12</v>
      </c>
      <c r="O50" s="13">
        <v>30</v>
      </c>
      <c r="P50" s="13"/>
      <c r="Q50" s="13">
        <v>12</v>
      </c>
      <c r="R50" s="13">
        <v>24</v>
      </c>
      <c r="S50" s="13"/>
      <c r="T50" s="13">
        <v>10</v>
      </c>
      <c r="U50" s="13">
        <v>18</v>
      </c>
      <c r="V50" s="25">
        <v>1</v>
      </c>
      <c r="W50" s="25">
        <v>15</v>
      </c>
      <c r="X50" s="25">
        <v>30</v>
      </c>
      <c r="Y50" s="18">
        <f t="shared" si="2"/>
        <v>140</v>
      </c>
    </row>
    <row r="51" spans="1:25" ht="15" customHeight="1" x14ac:dyDescent="0.25">
      <c r="A51" s="18">
        <v>4</v>
      </c>
      <c r="B51" s="6" t="s">
        <v>38</v>
      </c>
      <c r="C51" s="6" t="s">
        <v>39</v>
      </c>
      <c r="D51" s="5" t="s">
        <v>5</v>
      </c>
      <c r="E51" s="6" t="s">
        <v>86</v>
      </c>
      <c r="F51" s="6" t="s">
        <v>114</v>
      </c>
      <c r="G51" s="5"/>
      <c r="H51" s="13">
        <v>3.5</v>
      </c>
      <c r="I51" s="13">
        <v>0</v>
      </c>
      <c r="J51" s="13"/>
      <c r="K51" s="13">
        <v>8</v>
      </c>
      <c r="L51" s="13">
        <v>18</v>
      </c>
      <c r="M51" s="13"/>
      <c r="N51" s="13">
        <v>9</v>
      </c>
      <c r="O51" s="13">
        <v>18</v>
      </c>
      <c r="P51" s="13"/>
      <c r="Q51" s="13">
        <v>9</v>
      </c>
      <c r="R51" s="13">
        <v>20</v>
      </c>
      <c r="S51" s="13"/>
      <c r="T51" s="13">
        <v>7</v>
      </c>
      <c r="U51" s="13">
        <v>16</v>
      </c>
      <c r="V51" s="25"/>
      <c r="W51" s="25"/>
      <c r="X51" s="25"/>
      <c r="Y51" s="18">
        <f t="shared" si="2"/>
        <v>108.5</v>
      </c>
    </row>
    <row r="52" spans="1:25" ht="15" customHeight="1" x14ac:dyDescent="0.25">
      <c r="A52" s="18">
        <v>5</v>
      </c>
      <c r="B52" s="6" t="s">
        <v>69</v>
      </c>
      <c r="C52" s="6" t="s">
        <v>70</v>
      </c>
      <c r="D52" s="5" t="s">
        <v>5</v>
      </c>
      <c r="E52" s="6" t="s">
        <v>19</v>
      </c>
      <c r="F52" s="6" t="s">
        <v>114</v>
      </c>
      <c r="G52" s="5"/>
      <c r="H52" s="13">
        <v>4.5</v>
      </c>
      <c r="I52" s="13">
        <v>20</v>
      </c>
      <c r="J52" s="13"/>
      <c r="K52" s="13">
        <v>12</v>
      </c>
      <c r="L52" s="13">
        <v>0</v>
      </c>
      <c r="M52" s="13"/>
      <c r="N52" s="13">
        <v>0</v>
      </c>
      <c r="O52" s="13">
        <v>24</v>
      </c>
      <c r="P52" s="13"/>
      <c r="Q52" s="13">
        <v>8</v>
      </c>
      <c r="R52" s="13">
        <v>0</v>
      </c>
      <c r="S52" s="13"/>
      <c r="T52" s="13">
        <v>9</v>
      </c>
      <c r="U52" s="13">
        <v>20</v>
      </c>
      <c r="V52" s="25"/>
      <c r="W52" s="25"/>
      <c r="X52" s="25"/>
      <c r="Y52" s="18">
        <f t="shared" si="2"/>
        <v>97.5</v>
      </c>
    </row>
    <row r="53" spans="1:25" ht="15" customHeight="1" x14ac:dyDescent="0.25">
      <c r="A53" s="18">
        <v>6</v>
      </c>
      <c r="B53" s="6" t="s">
        <v>129</v>
      </c>
      <c r="C53" s="6" t="s">
        <v>130</v>
      </c>
      <c r="D53" s="5" t="s">
        <v>5</v>
      </c>
      <c r="E53" s="6"/>
      <c r="F53" s="6" t="s">
        <v>114</v>
      </c>
      <c r="G53" s="5"/>
      <c r="H53" s="13">
        <v>4</v>
      </c>
      <c r="I53" s="13">
        <v>18</v>
      </c>
      <c r="J53" s="13"/>
      <c r="K53" s="13">
        <v>7</v>
      </c>
      <c r="L53" s="13">
        <v>16</v>
      </c>
      <c r="M53" s="13"/>
      <c r="N53" s="13">
        <v>8</v>
      </c>
      <c r="O53" s="13">
        <v>14</v>
      </c>
      <c r="P53" s="13"/>
      <c r="Q53" s="13"/>
      <c r="R53" s="13"/>
      <c r="S53" s="13"/>
      <c r="T53" s="13">
        <v>8</v>
      </c>
      <c r="U53" s="13">
        <v>0</v>
      </c>
      <c r="V53" s="25"/>
      <c r="W53" s="25"/>
      <c r="X53" s="25"/>
      <c r="Y53" s="18">
        <f t="shared" si="2"/>
        <v>75</v>
      </c>
    </row>
    <row r="54" spans="1:25" x14ac:dyDescent="0.25"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5" x14ac:dyDescent="0.25">
      <c r="A55" s="18">
        <v>1</v>
      </c>
      <c r="B55" s="6" t="s">
        <v>89</v>
      </c>
      <c r="C55" s="6" t="s">
        <v>32</v>
      </c>
      <c r="D55" s="5" t="s">
        <v>10</v>
      </c>
      <c r="E55" s="6" t="s">
        <v>11</v>
      </c>
      <c r="F55" s="6" t="s">
        <v>75</v>
      </c>
      <c r="G55" s="5">
        <v>1</v>
      </c>
      <c r="H55" s="13">
        <v>12</v>
      </c>
      <c r="I55" s="13">
        <v>30</v>
      </c>
      <c r="J55" s="13">
        <v>1</v>
      </c>
      <c r="K55" s="13">
        <v>15</v>
      </c>
      <c r="L55" s="13">
        <v>30</v>
      </c>
      <c r="M55" s="13">
        <v>1</v>
      </c>
      <c r="N55" s="13">
        <v>0</v>
      </c>
      <c r="O55" s="13">
        <v>18</v>
      </c>
      <c r="P55" s="13"/>
      <c r="Q55" s="24"/>
      <c r="R55" s="24"/>
      <c r="S55" s="13">
        <v>1</v>
      </c>
      <c r="T55" s="13">
        <v>12</v>
      </c>
      <c r="U55" s="13">
        <v>30</v>
      </c>
      <c r="V55" s="13"/>
      <c r="W55" s="13">
        <v>12</v>
      </c>
      <c r="X55" s="13">
        <v>24</v>
      </c>
      <c r="Y55" s="18">
        <f t="shared" ref="Y55:Y70" si="3">SUM(G55:X55)</f>
        <v>187</v>
      </c>
    </row>
    <row r="56" spans="1:25" x14ac:dyDescent="0.25">
      <c r="A56" s="18">
        <v>2</v>
      </c>
      <c r="B56" s="6" t="s">
        <v>87</v>
      </c>
      <c r="C56" s="6" t="s">
        <v>28</v>
      </c>
      <c r="D56" s="5" t="s">
        <v>5</v>
      </c>
      <c r="E56" s="6" t="s">
        <v>88</v>
      </c>
      <c r="F56" s="6" t="s">
        <v>75</v>
      </c>
      <c r="G56" s="5"/>
      <c r="H56" s="13">
        <v>15</v>
      </c>
      <c r="I56" s="13">
        <v>24</v>
      </c>
      <c r="J56" s="13"/>
      <c r="K56" s="13">
        <v>12</v>
      </c>
      <c r="L56" s="24">
        <v>0</v>
      </c>
      <c r="M56" s="13"/>
      <c r="N56" s="13">
        <v>12</v>
      </c>
      <c r="O56" s="13">
        <v>30</v>
      </c>
      <c r="P56" s="13"/>
      <c r="Q56" s="24">
        <v>6</v>
      </c>
      <c r="R56" s="13">
        <v>0</v>
      </c>
      <c r="S56" s="13"/>
      <c r="T56" s="13">
        <v>15</v>
      </c>
      <c r="U56" s="13">
        <v>0</v>
      </c>
      <c r="V56" s="13">
        <v>1</v>
      </c>
      <c r="W56" s="13">
        <v>15</v>
      </c>
      <c r="X56" s="13">
        <v>30</v>
      </c>
      <c r="Y56" s="18">
        <f>SUM(G56:P56)+SUM(R56:X56)</f>
        <v>154</v>
      </c>
    </row>
    <row r="57" spans="1:25" x14ac:dyDescent="0.25">
      <c r="A57" s="18">
        <v>3</v>
      </c>
      <c r="B57" s="6" t="s">
        <v>147</v>
      </c>
      <c r="C57" s="6" t="s">
        <v>148</v>
      </c>
      <c r="D57" s="5" t="s">
        <v>140</v>
      </c>
      <c r="E57" s="6"/>
      <c r="F57" s="6" t="s">
        <v>75</v>
      </c>
      <c r="G57" s="5"/>
      <c r="H57" s="13"/>
      <c r="I57" s="13"/>
      <c r="J57" s="13"/>
      <c r="K57" s="13"/>
      <c r="L57" s="13"/>
      <c r="M57" s="13"/>
      <c r="N57" s="13">
        <v>15</v>
      </c>
      <c r="O57" s="13">
        <v>24</v>
      </c>
      <c r="P57" s="13"/>
      <c r="Q57" s="13">
        <v>12</v>
      </c>
      <c r="R57" s="13">
        <v>24</v>
      </c>
      <c r="S57" s="13"/>
      <c r="T57" s="13">
        <v>10</v>
      </c>
      <c r="U57" s="13">
        <v>24</v>
      </c>
      <c r="V57" s="13"/>
      <c r="W57" s="13">
        <v>10</v>
      </c>
      <c r="X57" s="13">
        <v>20</v>
      </c>
      <c r="Y57" s="18">
        <f t="shared" si="3"/>
        <v>139</v>
      </c>
    </row>
    <row r="58" spans="1:25" x14ac:dyDescent="0.25">
      <c r="A58" s="18">
        <v>4</v>
      </c>
      <c r="B58" s="6" t="s">
        <v>93</v>
      </c>
      <c r="C58" s="6" t="s">
        <v>94</v>
      </c>
      <c r="D58" s="5" t="s">
        <v>5</v>
      </c>
      <c r="E58" s="6" t="s">
        <v>95</v>
      </c>
      <c r="F58" s="6" t="s">
        <v>75</v>
      </c>
      <c r="G58" s="5"/>
      <c r="H58" s="13">
        <v>9</v>
      </c>
      <c r="I58" s="13">
        <v>18</v>
      </c>
      <c r="J58" s="13"/>
      <c r="K58" s="13">
        <v>7</v>
      </c>
      <c r="L58" s="24">
        <v>0</v>
      </c>
      <c r="M58" s="13"/>
      <c r="N58" s="13">
        <v>8</v>
      </c>
      <c r="O58" s="13">
        <v>14</v>
      </c>
      <c r="P58" s="13"/>
      <c r="Q58" s="13">
        <v>9</v>
      </c>
      <c r="R58" s="13">
        <v>18</v>
      </c>
      <c r="S58" s="13"/>
      <c r="T58" s="13">
        <v>7</v>
      </c>
      <c r="U58" s="13">
        <v>10</v>
      </c>
      <c r="V58" s="13"/>
      <c r="W58" s="24">
        <v>6</v>
      </c>
      <c r="X58" s="13">
        <v>16</v>
      </c>
      <c r="Y58" s="18">
        <f>SUM(G58:V58)+X58</f>
        <v>116</v>
      </c>
    </row>
    <row r="59" spans="1:25" x14ac:dyDescent="0.25">
      <c r="A59" s="18">
        <v>5</v>
      </c>
      <c r="B59" s="6" t="s">
        <v>99</v>
      </c>
      <c r="C59" s="6" t="s">
        <v>100</v>
      </c>
      <c r="D59" s="5" t="s">
        <v>5</v>
      </c>
      <c r="E59" s="6" t="s">
        <v>101</v>
      </c>
      <c r="F59" s="6" t="s">
        <v>75</v>
      </c>
      <c r="G59" s="5"/>
      <c r="H59" s="13">
        <v>8</v>
      </c>
      <c r="I59" s="13">
        <v>16</v>
      </c>
      <c r="J59" s="13"/>
      <c r="K59" s="13">
        <v>6</v>
      </c>
      <c r="L59" s="13">
        <v>16</v>
      </c>
      <c r="M59" s="13"/>
      <c r="N59" s="13">
        <v>7</v>
      </c>
      <c r="O59" s="13">
        <v>12</v>
      </c>
      <c r="P59" s="13"/>
      <c r="Q59" s="13">
        <v>7</v>
      </c>
      <c r="R59" s="13">
        <v>14</v>
      </c>
      <c r="S59" s="13"/>
      <c r="T59" s="24">
        <v>0</v>
      </c>
      <c r="U59" s="13">
        <v>12</v>
      </c>
      <c r="V59" s="13"/>
      <c r="W59" s="13">
        <v>5</v>
      </c>
      <c r="X59" s="24">
        <v>10</v>
      </c>
      <c r="Y59" s="18">
        <f>SUM(G59:W59)</f>
        <v>103</v>
      </c>
    </row>
    <row r="60" spans="1:25" x14ac:dyDescent="0.25">
      <c r="A60" s="18">
        <v>6</v>
      </c>
      <c r="B60" s="6" t="s">
        <v>59</v>
      </c>
      <c r="C60" s="6" t="s">
        <v>90</v>
      </c>
      <c r="D60" s="5" t="s">
        <v>5</v>
      </c>
      <c r="E60" s="6" t="s">
        <v>37</v>
      </c>
      <c r="F60" s="6" t="s">
        <v>75</v>
      </c>
      <c r="G60" s="5"/>
      <c r="H60" s="13">
        <v>10</v>
      </c>
      <c r="I60" s="13">
        <v>20</v>
      </c>
      <c r="J60" s="13"/>
      <c r="K60" s="13">
        <v>8</v>
      </c>
      <c r="L60" s="24">
        <v>0</v>
      </c>
      <c r="M60" s="13"/>
      <c r="N60" s="24">
        <v>0</v>
      </c>
      <c r="O60" s="13">
        <v>0</v>
      </c>
      <c r="P60" s="13"/>
      <c r="Q60" s="13">
        <v>8</v>
      </c>
      <c r="R60" s="13">
        <v>0</v>
      </c>
      <c r="S60" s="13"/>
      <c r="T60" s="13">
        <v>8</v>
      </c>
      <c r="U60" s="13">
        <v>18</v>
      </c>
      <c r="V60" s="13"/>
      <c r="W60" s="13">
        <v>8</v>
      </c>
      <c r="X60" s="13">
        <v>12</v>
      </c>
      <c r="Y60" s="18">
        <f t="shared" si="3"/>
        <v>92</v>
      </c>
    </row>
    <row r="61" spans="1:25" x14ac:dyDescent="0.25">
      <c r="A61" s="18">
        <v>7</v>
      </c>
      <c r="B61" s="6" t="s">
        <v>33</v>
      </c>
      <c r="C61" s="6" t="s">
        <v>34</v>
      </c>
      <c r="D61" s="5" t="s">
        <v>10</v>
      </c>
      <c r="E61" s="6" t="s">
        <v>11</v>
      </c>
      <c r="F61" s="6" t="s">
        <v>75</v>
      </c>
      <c r="G61" s="5"/>
      <c r="H61" s="13"/>
      <c r="I61" s="13"/>
      <c r="J61" s="13"/>
      <c r="K61" s="13">
        <v>9</v>
      </c>
      <c r="L61" s="13">
        <v>20</v>
      </c>
      <c r="M61" s="13"/>
      <c r="N61" s="13">
        <v>10</v>
      </c>
      <c r="O61" s="13">
        <v>20</v>
      </c>
      <c r="P61" s="13"/>
      <c r="Q61" s="13"/>
      <c r="R61" s="13"/>
      <c r="S61" s="13"/>
      <c r="T61" s="13">
        <v>9</v>
      </c>
      <c r="U61" s="13">
        <v>20</v>
      </c>
      <c r="V61" s="13"/>
      <c r="W61" s="13"/>
      <c r="X61" s="13"/>
      <c r="Y61" s="18">
        <f t="shared" si="3"/>
        <v>88</v>
      </c>
    </row>
    <row r="62" spans="1:25" x14ac:dyDescent="0.25">
      <c r="A62" s="18">
        <v>8</v>
      </c>
      <c r="B62" s="6" t="s">
        <v>143</v>
      </c>
      <c r="C62" s="6" t="s">
        <v>144</v>
      </c>
      <c r="D62" s="5" t="s">
        <v>5</v>
      </c>
      <c r="E62" s="6" t="s">
        <v>37</v>
      </c>
      <c r="F62" s="6" t="s">
        <v>75</v>
      </c>
      <c r="G62" s="5"/>
      <c r="H62" s="13"/>
      <c r="I62" s="13"/>
      <c r="J62" s="13"/>
      <c r="K62" s="13">
        <v>5</v>
      </c>
      <c r="L62" s="13">
        <v>18</v>
      </c>
      <c r="M62" s="13"/>
      <c r="N62" s="13"/>
      <c r="O62" s="13"/>
      <c r="P62" s="13"/>
      <c r="Q62" s="13">
        <v>10</v>
      </c>
      <c r="R62" s="13">
        <v>20</v>
      </c>
      <c r="S62" s="13"/>
      <c r="T62" s="13">
        <v>0</v>
      </c>
      <c r="U62" s="13">
        <v>14</v>
      </c>
      <c r="V62" s="13"/>
      <c r="W62" s="13"/>
      <c r="X62" s="13"/>
      <c r="Y62" s="18">
        <f t="shared" si="3"/>
        <v>67</v>
      </c>
    </row>
    <row r="63" spans="1:25" s="1" customFormat="1" x14ac:dyDescent="0.25">
      <c r="A63" s="18">
        <v>9</v>
      </c>
      <c r="B63" s="6" t="s">
        <v>158</v>
      </c>
      <c r="C63" s="6" t="s">
        <v>159</v>
      </c>
      <c r="D63" s="5" t="s">
        <v>5</v>
      </c>
      <c r="E63" s="6" t="s">
        <v>160</v>
      </c>
      <c r="F63" s="6" t="s">
        <v>75</v>
      </c>
      <c r="G63" s="5"/>
      <c r="H63" s="13"/>
      <c r="I63" s="13"/>
      <c r="J63" s="13"/>
      <c r="K63" s="13"/>
      <c r="L63" s="13"/>
      <c r="M63" s="13"/>
      <c r="N63" s="13"/>
      <c r="O63" s="13"/>
      <c r="P63" s="13"/>
      <c r="Q63" s="13">
        <v>5</v>
      </c>
      <c r="R63" s="13">
        <v>16</v>
      </c>
      <c r="S63" s="13"/>
      <c r="T63" s="13">
        <v>6</v>
      </c>
      <c r="U63" s="13">
        <v>16</v>
      </c>
      <c r="V63" s="13"/>
      <c r="W63" s="13">
        <v>7</v>
      </c>
      <c r="X63" s="13">
        <v>14</v>
      </c>
      <c r="Y63" s="18">
        <f t="shared" si="3"/>
        <v>64</v>
      </c>
    </row>
    <row r="64" spans="1:25" s="1" customFormat="1" x14ac:dyDescent="0.25">
      <c r="A64" s="18">
        <v>10</v>
      </c>
      <c r="B64" s="6" t="s">
        <v>149</v>
      </c>
      <c r="C64" s="6" t="s">
        <v>150</v>
      </c>
      <c r="D64" s="5" t="s">
        <v>5</v>
      </c>
      <c r="E64" s="6" t="s">
        <v>9</v>
      </c>
      <c r="F64" s="6" t="s">
        <v>75</v>
      </c>
      <c r="G64" s="5"/>
      <c r="H64" s="13"/>
      <c r="I64" s="13"/>
      <c r="J64" s="13"/>
      <c r="K64" s="13"/>
      <c r="L64" s="13"/>
      <c r="M64" s="13"/>
      <c r="N64" s="13">
        <v>9</v>
      </c>
      <c r="O64" s="13">
        <v>16</v>
      </c>
      <c r="P64" s="13"/>
      <c r="Q64" s="13"/>
      <c r="R64" s="13"/>
      <c r="S64" s="13"/>
      <c r="T64" s="13"/>
      <c r="U64" s="13"/>
      <c r="V64" s="13"/>
      <c r="W64" s="13">
        <v>9</v>
      </c>
      <c r="X64" s="13">
        <v>18</v>
      </c>
      <c r="Y64" s="18">
        <f t="shared" si="3"/>
        <v>52</v>
      </c>
    </row>
    <row r="65" spans="1:25" s="1" customFormat="1" x14ac:dyDescent="0.25">
      <c r="A65" s="18">
        <v>11</v>
      </c>
      <c r="B65" s="6" t="s">
        <v>151</v>
      </c>
      <c r="C65" s="6" t="s">
        <v>152</v>
      </c>
      <c r="D65" s="5" t="s">
        <v>62</v>
      </c>
      <c r="E65" s="6" t="s">
        <v>153</v>
      </c>
      <c r="F65" s="6" t="s">
        <v>75</v>
      </c>
      <c r="G65" s="5"/>
      <c r="H65" s="13"/>
      <c r="I65" s="13"/>
      <c r="J65" s="13"/>
      <c r="K65" s="13"/>
      <c r="L65" s="13"/>
      <c r="M65" s="13"/>
      <c r="N65" s="13"/>
      <c r="O65" s="13"/>
      <c r="P65" s="13">
        <v>1</v>
      </c>
      <c r="Q65" s="13">
        <v>15</v>
      </c>
      <c r="R65" s="13">
        <v>30</v>
      </c>
      <c r="S65" s="13"/>
      <c r="T65" s="13"/>
      <c r="U65" s="13"/>
      <c r="V65" s="13"/>
      <c r="W65" s="13"/>
      <c r="X65" s="13"/>
      <c r="Y65" s="18">
        <f t="shared" si="3"/>
        <v>46</v>
      </c>
    </row>
    <row r="66" spans="1:25" s="1" customFormat="1" x14ac:dyDescent="0.25">
      <c r="A66" s="18">
        <v>12</v>
      </c>
      <c r="B66" s="6" t="s">
        <v>96</v>
      </c>
      <c r="C66" s="6" t="s">
        <v>97</v>
      </c>
      <c r="D66" s="5" t="s">
        <v>5</v>
      </c>
      <c r="E66" s="6" t="s">
        <v>98</v>
      </c>
      <c r="F66" s="6" t="s">
        <v>75</v>
      </c>
      <c r="G66" s="5"/>
      <c r="H66" s="13"/>
      <c r="I66" s="13"/>
      <c r="J66" s="13"/>
      <c r="K66" s="13">
        <v>10</v>
      </c>
      <c r="L66" s="13">
        <v>24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8">
        <f t="shared" si="3"/>
        <v>34</v>
      </c>
    </row>
    <row r="67" spans="1:25" s="1" customFormat="1" x14ac:dyDescent="0.25">
      <c r="A67" s="18">
        <v>13</v>
      </c>
      <c r="B67" s="6" t="s">
        <v>161</v>
      </c>
      <c r="C67" s="6" t="s">
        <v>162</v>
      </c>
      <c r="D67" s="5" t="s">
        <v>5</v>
      </c>
      <c r="E67" s="6" t="s">
        <v>160</v>
      </c>
      <c r="F67" s="6" t="s">
        <v>75</v>
      </c>
      <c r="G67" s="5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>
        <v>0</v>
      </c>
      <c r="U67" s="13">
        <v>0</v>
      </c>
      <c r="V67" s="13"/>
      <c r="W67" s="13">
        <v>4</v>
      </c>
      <c r="X67" s="13">
        <v>8</v>
      </c>
      <c r="Y67" s="18">
        <f t="shared" si="3"/>
        <v>12</v>
      </c>
    </row>
    <row r="68" spans="1:25" s="1" customFormat="1" x14ac:dyDescent="0.25">
      <c r="A68" s="18">
        <v>14</v>
      </c>
      <c r="B68" s="21" t="s">
        <v>173</v>
      </c>
      <c r="C68" s="21" t="s">
        <v>174</v>
      </c>
      <c r="D68" s="22" t="s">
        <v>5</v>
      </c>
      <c r="E68" s="23"/>
      <c r="F68" s="21" t="s">
        <v>75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>
        <v>2</v>
      </c>
      <c r="X68" s="18">
        <v>6</v>
      </c>
      <c r="Y68" s="18">
        <f t="shared" si="3"/>
        <v>8</v>
      </c>
    </row>
    <row r="69" spans="1:25" x14ac:dyDescent="0.25">
      <c r="A69" s="18">
        <v>15</v>
      </c>
      <c r="B69" s="21" t="s">
        <v>170</v>
      </c>
      <c r="C69" s="21" t="s">
        <v>171</v>
      </c>
      <c r="D69" s="22" t="s">
        <v>5</v>
      </c>
      <c r="E69" s="21" t="s">
        <v>172</v>
      </c>
      <c r="F69" s="21" t="s">
        <v>75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>
        <v>3</v>
      </c>
      <c r="X69" s="18">
        <v>0</v>
      </c>
      <c r="Y69" s="18">
        <f t="shared" si="3"/>
        <v>3</v>
      </c>
    </row>
    <row r="70" spans="1:25" x14ac:dyDescent="0.25">
      <c r="A70" s="18">
        <v>16</v>
      </c>
      <c r="B70" s="6" t="s">
        <v>138</v>
      </c>
      <c r="C70" s="6" t="s">
        <v>139</v>
      </c>
      <c r="D70" s="5" t="s">
        <v>140</v>
      </c>
      <c r="E70" s="6" t="s">
        <v>141</v>
      </c>
      <c r="F70" s="6" t="s">
        <v>75</v>
      </c>
      <c r="G70" s="5"/>
      <c r="H70" s="13">
        <v>0</v>
      </c>
      <c r="I70" s="13">
        <v>0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8">
        <f t="shared" si="3"/>
        <v>0</v>
      </c>
    </row>
  </sheetData>
  <sortState ref="B48:Y53">
    <sortCondition descending="1" ref="Y48"/>
  </sortState>
  <mergeCells count="13">
    <mergeCell ref="V3:X3"/>
    <mergeCell ref="V4:X4"/>
    <mergeCell ref="A1:F1"/>
    <mergeCell ref="S3:U3"/>
    <mergeCell ref="S4:U4"/>
    <mergeCell ref="P4:R4"/>
    <mergeCell ref="P3:R3"/>
    <mergeCell ref="M3:O3"/>
    <mergeCell ref="M4:O4"/>
    <mergeCell ref="J3:L3"/>
    <mergeCell ref="J4:L4"/>
    <mergeCell ref="G3:I3"/>
    <mergeCell ref="G4:I4"/>
  </mergeCells>
  <pageMargins left="0.19685039370078741" right="0.19685039370078741" top="0.19685039370078741" bottom="0.19685039370078741" header="0.31496062992125984" footer="0.31496062992125984"/>
  <pageSetup paperSize="9" scale="55" orientation="landscape" horizontalDpi="0" verticalDpi="0" r:id="rId1"/>
  <ignoredErrors>
    <ignoredError sqref="Y7:Y10 Y16:Y21 Y23:Y25 Y31:Y33 Y50 Y57:Y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LČ Sportisti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 Brutāns</dc:creator>
  <cp:lastModifiedBy>Darbs</cp:lastModifiedBy>
  <cp:lastPrinted>2016-09-24T14:55:28Z</cp:lastPrinted>
  <dcterms:created xsi:type="dcterms:W3CDTF">2014-07-25T14:11:34Z</dcterms:created>
  <dcterms:modified xsi:type="dcterms:W3CDTF">2017-10-08T14:58:16Z</dcterms:modified>
</cp:coreProperties>
</file>