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\Desktop\LAF\Kartings\Kartings_2018\Rezultāti\"/>
    </mc:Choice>
  </mc:AlternateContent>
  <bookViews>
    <workbookView xWindow="0" yWindow="0" windowWidth="20490" windowHeight="7755"/>
  </bookViews>
  <sheets>
    <sheet name="LČ Sportisti 2018" sheetId="1" r:id="rId1"/>
  </sheets>
  <definedNames>
    <definedName name="_xlnm.Print_Titles" localSheetId="0">'LČ Sportisti 2018'!$1:$4</definedName>
  </definedNames>
  <calcPr calcId="152511"/>
</workbook>
</file>

<file path=xl/calcChain.xml><?xml version="1.0" encoding="utf-8"?>
<calcChain xmlns="http://schemas.openxmlformats.org/spreadsheetml/2006/main">
  <c r="Y37" i="1" l="1"/>
  <c r="Y18" i="1"/>
  <c r="Y76" i="1" l="1"/>
  <c r="Y72" i="1"/>
  <c r="Y71" i="1"/>
  <c r="Y83" i="1"/>
  <c r="Y57" i="1"/>
  <c r="Y55" i="1"/>
  <c r="Y54" i="1"/>
  <c r="Y64" i="1"/>
  <c r="Y61" i="1"/>
  <c r="Y33" i="1"/>
  <c r="Y32" i="1"/>
  <c r="Y31" i="1"/>
  <c r="Y30" i="1"/>
  <c r="Y34" i="1"/>
  <c r="Y35" i="1"/>
  <c r="Y28" i="1"/>
  <c r="Y19" i="1"/>
  <c r="Y17" i="1"/>
  <c r="Y16" i="1"/>
  <c r="Y15" i="1"/>
  <c r="Y14" i="1"/>
  <c r="Y21" i="1"/>
  <c r="Y50" i="1"/>
  <c r="Y49" i="1"/>
  <c r="Y47" i="1"/>
  <c r="Y46" i="1"/>
  <c r="Y41" i="1"/>
  <c r="Y39" i="1"/>
  <c r="Y43" i="1"/>
  <c r="Y40" i="1"/>
  <c r="Y38" i="1"/>
  <c r="Y11" i="1"/>
  <c r="Y10" i="1"/>
  <c r="Y7" i="1"/>
  <c r="Y8" i="1"/>
  <c r="Y6" i="1"/>
  <c r="Y44" i="1" l="1"/>
  <c r="Y52" i="1"/>
  <c r="Y24" i="1" l="1"/>
  <c r="Y27" i="1"/>
  <c r="Y26" i="1"/>
  <c r="Y25" i="1"/>
  <c r="Y23" i="1"/>
  <c r="Y12" i="1"/>
  <c r="Y73" i="1"/>
  <c r="Y78" i="1"/>
  <c r="Y77" i="1"/>
  <c r="Y74" i="1"/>
  <c r="Y79" i="1"/>
  <c r="Y82" i="1"/>
  <c r="Y81" i="1"/>
  <c r="Y75" i="1"/>
  <c r="Y84" i="1"/>
  <c r="Y80" i="1"/>
  <c r="Y87" i="1"/>
  <c r="Y86" i="1"/>
  <c r="Y85" i="1"/>
  <c r="Y88" i="1"/>
  <c r="Y42" i="1" l="1"/>
  <c r="Y20" i="1"/>
  <c r="Y70" i="1"/>
  <c r="Y13" i="1"/>
  <c r="Y22" i="1"/>
  <c r="Y29" i="1"/>
  <c r="Y36" i="1"/>
  <c r="Y45" i="1"/>
  <c r="Y51" i="1"/>
  <c r="Y48" i="1"/>
  <c r="Y53" i="1"/>
  <c r="Y56" i="1"/>
  <c r="Y62" i="1"/>
  <c r="Y63" i="1"/>
  <c r="Y59" i="1"/>
  <c r="Y66" i="1"/>
  <c r="Y58" i="1"/>
  <c r="Y69" i="1"/>
  <c r="Y60" i="1"/>
  <c r="Y65" i="1"/>
  <c r="Y68" i="1"/>
  <c r="Y67" i="1"/>
  <c r="Y9" i="1" l="1"/>
</calcChain>
</file>

<file path=xl/sharedStrings.xml><?xml version="1.0" encoding="utf-8"?>
<sst xmlns="http://schemas.openxmlformats.org/spreadsheetml/2006/main" count="415" uniqueCount="207">
  <si>
    <t>Uzvārds</t>
  </si>
  <si>
    <t>Vārds</t>
  </si>
  <si>
    <t>Valsts</t>
  </si>
  <si>
    <t>Komanda</t>
  </si>
  <si>
    <t>Klase</t>
  </si>
  <si>
    <t>LAT</t>
  </si>
  <si>
    <t>Rotax Micro Max</t>
  </si>
  <si>
    <t>Ernests</t>
  </si>
  <si>
    <t>333 Autosport</t>
  </si>
  <si>
    <t>EST</t>
  </si>
  <si>
    <t>AIX Racing Team</t>
  </si>
  <si>
    <t>GRAVA</t>
  </si>
  <si>
    <t>Kārlis</t>
  </si>
  <si>
    <t>Jūrmala/Papa's racing</t>
  </si>
  <si>
    <t>Tomass</t>
  </si>
  <si>
    <t>Mikus</t>
  </si>
  <si>
    <t>MRG Racing</t>
  </si>
  <si>
    <t>Matīss</t>
  </si>
  <si>
    <t>Rotax Mini Max</t>
  </si>
  <si>
    <t>Gustavs</t>
  </si>
  <si>
    <t>Matvejs</t>
  </si>
  <si>
    <t>Mārtiņš</t>
  </si>
  <si>
    <t xml:space="preserve">ZVIEDRIS </t>
  </si>
  <si>
    <t>Valters</t>
  </si>
  <si>
    <t xml:space="preserve">STEINERTS </t>
  </si>
  <si>
    <t xml:space="preserve">VEISMANIS </t>
  </si>
  <si>
    <t>JTSVC</t>
  </si>
  <si>
    <t xml:space="preserve">ALOSKINS </t>
  </si>
  <si>
    <t>Ilja</t>
  </si>
  <si>
    <t>Priekšfināls</t>
  </si>
  <si>
    <t>Fināls</t>
  </si>
  <si>
    <t>Kopā</t>
  </si>
  <si>
    <t>Vieta</t>
  </si>
  <si>
    <t>Individuālais kopvērtējums</t>
  </si>
  <si>
    <t>JASEVIČS</t>
  </si>
  <si>
    <t>BIRSTIŅŠ</t>
  </si>
  <si>
    <t>MAKUŠINS</t>
  </si>
  <si>
    <t>GASPAROVIČS</t>
  </si>
  <si>
    <t>JAUNZEMIS</t>
  </si>
  <si>
    <t>Krišs</t>
  </si>
  <si>
    <t>LTU</t>
  </si>
  <si>
    <t>Patriks-Noels</t>
  </si>
  <si>
    <t>LOČMELIS</t>
  </si>
  <si>
    <t>JANOVSKIS</t>
  </si>
  <si>
    <t>Martins</t>
  </si>
  <si>
    <t>Ričards</t>
  </si>
  <si>
    <t>KIRILOVS</t>
  </si>
  <si>
    <t>Raivis</t>
  </si>
  <si>
    <t>Dainis</t>
  </si>
  <si>
    <t>Sacensībām nav LČ ieskaites</t>
  </si>
  <si>
    <t>Netiek skaitīts kā sliktākais rezultāts</t>
  </si>
  <si>
    <t>KZ2</t>
  </si>
  <si>
    <t>Team Victoria</t>
  </si>
  <si>
    <t>Kvali.</t>
  </si>
  <si>
    <t>DANEBERGS</t>
  </si>
  <si>
    <t>Nauris</t>
  </si>
  <si>
    <t>MĀLIŅŠ</t>
  </si>
  <si>
    <t>AM Motorsport</t>
  </si>
  <si>
    <t>LAPIŅŠ</t>
  </si>
  <si>
    <t>Mārtiņš Lapiņš</t>
  </si>
  <si>
    <t>Ēriks</t>
  </si>
  <si>
    <t>RIHTERS</t>
  </si>
  <si>
    <t>Kristiāns</t>
  </si>
  <si>
    <t>MŪRNIEKS</t>
  </si>
  <si>
    <t>Raitis</t>
  </si>
  <si>
    <t>MMB Team</t>
  </si>
  <si>
    <t>DAŅIĻEVIČS</t>
  </si>
  <si>
    <t>Eduards</t>
  </si>
  <si>
    <t>BROOOM</t>
  </si>
  <si>
    <t>LČ1 Madona</t>
  </si>
  <si>
    <t>Rotax Max  Junior</t>
  </si>
  <si>
    <t>Rotax Max Senior</t>
  </si>
  <si>
    <t>Rotax Max DD2</t>
  </si>
  <si>
    <t>Rotax Max DD2 Masters</t>
  </si>
  <si>
    <t>SKJELTENS</t>
  </si>
  <si>
    <t>Aleksander</t>
  </si>
  <si>
    <t>PURMALIS</t>
  </si>
  <si>
    <t>Roberts</t>
  </si>
  <si>
    <t>ABKHAZAVA</t>
  </si>
  <si>
    <t>Alexander</t>
  </si>
  <si>
    <t>GEO</t>
  </si>
  <si>
    <t>BLR</t>
  </si>
  <si>
    <t>ASTASHENKO</t>
  </si>
  <si>
    <t>Anton</t>
  </si>
  <si>
    <t>RUS</t>
  </si>
  <si>
    <t>ŠAKALOVS</t>
  </si>
  <si>
    <t>Vitālijs</t>
  </si>
  <si>
    <t>DKK</t>
  </si>
  <si>
    <t>KOŽEVŅIKOVS</t>
  </si>
  <si>
    <t>Dmitrijs</t>
  </si>
  <si>
    <t>2018. gada Latvijas čempionāta kartingā</t>
  </si>
  <si>
    <t>LČ2 Smiltene</t>
  </si>
  <si>
    <t>LČ3 Kandava</t>
  </si>
  <si>
    <t>09.06.2018.</t>
  </si>
  <si>
    <t>26.05.2018.</t>
  </si>
  <si>
    <t>LČ4 SK333</t>
  </si>
  <si>
    <t>25.08.2018.</t>
  </si>
  <si>
    <t>28.07.2018.</t>
  </si>
  <si>
    <t>LČ5 Jelgava</t>
  </si>
  <si>
    <t>29.09.2018.</t>
  </si>
  <si>
    <t>KALININOV</t>
  </si>
  <si>
    <t>Mikhail</t>
  </si>
  <si>
    <t>SINIABOK</t>
  </si>
  <si>
    <t>Konstantsin</t>
  </si>
  <si>
    <t>Izhorets Kart</t>
  </si>
  <si>
    <t>ASIYUK</t>
  </si>
  <si>
    <t>Anatol</t>
  </si>
  <si>
    <t>LOPATIN</t>
  </si>
  <si>
    <t>Andrew</t>
  </si>
  <si>
    <t>DUBROUSKI</t>
  </si>
  <si>
    <t>Yauheni</t>
  </si>
  <si>
    <t>TeK</t>
  </si>
  <si>
    <t>IRBE</t>
  </si>
  <si>
    <t>PLUKŠS</t>
  </si>
  <si>
    <t>GRĪNTĀLS</t>
  </si>
  <si>
    <t>BRITIKS</t>
  </si>
  <si>
    <t>Gints</t>
  </si>
  <si>
    <t>VEIKŠĀNS</t>
  </si>
  <si>
    <t>JURANS</t>
  </si>
  <si>
    <t>Ilmārs</t>
  </si>
  <si>
    <t>ALEKSANDROVIČS</t>
  </si>
  <si>
    <t xml:space="preserve">DREIMANIS </t>
  </si>
  <si>
    <t>Arnis</t>
  </si>
  <si>
    <t>RUBĪNS</t>
  </si>
  <si>
    <t>MIČULIS</t>
  </si>
  <si>
    <t>KAMINSKAS</t>
  </si>
  <si>
    <t>Tomas</t>
  </si>
  <si>
    <t>JAUNSLAVIETIS</t>
  </si>
  <si>
    <t>Henrijs</t>
  </si>
  <si>
    <t>Liepājas tehnikums</t>
  </si>
  <si>
    <t>Smiltenes tehnikums</t>
  </si>
  <si>
    <t>Saldus BJC</t>
  </si>
  <si>
    <t>Ventspils tehnikums</t>
  </si>
  <si>
    <t>Siguldas BJC</t>
  </si>
  <si>
    <t>Malnavas koledža</t>
  </si>
  <si>
    <t>Aizkraukles v.s.</t>
  </si>
  <si>
    <t>Rīgas Valsts tehnikums</t>
  </si>
  <si>
    <t>Rīgas Tehniskā koledža</t>
  </si>
  <si>
    <t>BSR</t>
  </si>
  <si>
    <t>LMT AA</t>
  </si>
  <si>
    <t>BEĻAKOVS</t>
  </si>
  <si>
    <t>Ingus</t>
  </si>
  <si>
    <t>TENIS</t>
  </si>
  <si>
    <t>Kristaps</t>
  </si>
  <si>
    <t>BSR Liepāja</t>
  </si>
  <si>
    <t>BUŽS</t>
  </si>
  <si>
    <t>Edgars</t>
  </si>
  <si>
    <t>Oskars Ernests</t>
  </si>
  <si>
    <t>ARTEMOV</t>
  </si>
  <si>
    <t>Yuriy</t>
  </si>
  <si>
    <t>OJA</t>
  </si>
  <si>
    <t>Jakob Mattias</t>
  </si>
  <si>
    <t>AKMENS</t>
  </si>
  <si>
    <t>KIRIKOVS</t>
  </si>
  <si>
    <t>Flandria Kart Baltics</t>
  </si>
  <si>
    <t>GUDELEVIČIUS</t>
  </si>
  <si>
    <t>Dovydas</t>
  </si>
  <si>
    <t>Razas Motorsport</t>
  </si>
  <si>
    <t>Jānis</t>
  </si>
  <si>
    <t>TSK Madona</t>
  </si>
  <si>
    <t>Emīls</t>
  </si>
  <si>
    <t>ŠTOLCERMANIS</t>
  </si>
  <si>
    <t>Kandavas Kartodroms</t>
  </si>
  <si>
    <t>SEI</t>
  </si>
  <si>
    <t>Karl Markus</t>
  </si>
  <si>
    <t>TGT Racing</t>
  </si>
  <si>
    <t>MAĻINOVSKIS</t>
  </si>
  <si>
    <t>SIAMASHKA</t>
  </si>
  <si>
    <t>Yaraslau</t>
  </si>
  <si>
    <t>Kartland Racing</t>
  </si>
  <si>
    <t>BONDARS</t>
  </si>
  <si>
    <t>Artūrs</t>
  </si>
  <si>
    <t>GOLDBERGS</t>
  </si>
  <si>
    <t>Rihards</t>
  </si>
  <si>
    <t>EXC.</t>
  </si>
  <si>
    <t>SM Racing</t>
  </si>
  <si>
    <t>Priit</t>
  </si>
  <si>
    <t>ZIDERS</t>
  </si>
  <si>
    <t>Krists</t>
  </si>
  <si>
    <t>USS</t>
  </si>
  <si>
    <t>Ivars</t>
  </si>
  <si>
    <t>VĪTOLS</t>
  </si>
  <si>
    <t>Gatis</t>
  </si>
  <si>
    <t>LČ TeK klasē Kandava</t>
  </si>
  <si>
    <t>01.05.2018.</t>
  </si>
  <si>
    <t>EXCL.</t>
  </si>
  <si>
    <t>LAIPNIEKS</t>
  </si>
  <si>
    <t>Andrejs</t>
  </si>
  <si>
    <t>BAČIUŠKA</t>
  </si>
  <si>
    <t>Simas</t>
  </si>
  <si>
    <t>TIMAKS</t>
  </si>
  <si>
    <t>Uldis</t>
  </si>
  <si>
    <t>GARKAKLIS</t>
  </si>
  <si>
    <t>Haralds</t>
  </si>
  <si>
    <t>TKACHEV</t>
  </si>
  <si>
    <t>Ivan</t>
  </si>
  <si>
    <t>ML Racing</t>
  </si>
  <si>
    <t>VAIN</t>
  </si>
  <si>
    <t>Johan</t>
  </si>
  <si>
    <t>ŠUBECKIS</t>
  </si>
  <si>
    <t>GUBAREVS</t>
  </si>
  <si>
    <t>CYGANOV</t>
  </si>
  <si>
    <t>Igor</t>
  </si>
  <si>
    <t>MANČINSKIS</t>
  </si>
  <si>
    <t>Daniels</t>
  </si>
  <si>
    <t>ĒRGLIS</t>
  </si>
  <si>
    <t>Ervīns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</si>
</sst>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abSelected="1" zoomScale="70" zoomScaleNormal="70" workbookViewId="0">
      <pane ySplit="5" topLeftCell="A18" activePane="bottomLeft" state="frozenSplit"/>
      <selection pane="bottomLeft" activeCell="Y38" sqref="Y38"/>
    </sheetView>
  </sheetViews>
  <sheetFormatPr defaultRowHeight="15" x14ac:dyDescent="0.25"/>
  <cols>
    <col min="1" max="1" width="5.7109375" style="4" bestFit="1" customWidth="1"/>
    <col min="2" max="2" width="19.28515625" customWidth="1"/>
    <col min="3" max="3" width="17.7109375" bestFit="1" customWidth="1"/>
    <col min="4" max="4" width="6.28515625" bestFit="1" customWidth="1"/>
    <col min="5" max="5" width="21.42578125" bestFit="1" customWidth="1"/>
    <col min="6" max="6" width="22" bestFit="1" customWidth="1"/>
    <col min="7" max="7" width="6" style="1" customWidth="1"/>
    <col min="8" max="8" width="11.28515625" style="1" bestFit="1" customWidth="1"/>
    <col min="9" max="9" width="11.140625" style="1" customWidth="1"/>
    <col min="10" max="10" width="5.85546875" style="4" bestFit="1" customWidth="1"/>
    <col min="11" max="11" width="11.28515625" style="4" bestFit="1" customWidth="1"/>
    <col min="12" max="12" width="11.28515625" style="4" customWidth="1"/>
    <col min="13" max="13" width="5.85546875" style="4" bestFit="1" customWidth="1"/>
    <col min="14" max="14" width="11.28515625" style="4" bestFit="1" customWidth="1"/>
    <col min="15" max="15" width="11.28515625" style="4" customWidth="1"/>
    <col min="16" max="16" width="5.85546875" style="4" bestFit="1" customWidth="1"/>
    <col min="17" max="17" width="11.28515625" style="4" bestFit="1" customWidth="1"/>
    <col min="18" max="18" width="11.28515625" style="4" customWidth="1"/>
    <col min="19" max="19" width="5.85546875" style="4" bestFit="1" customWidth="1"/>
    <col min="20" max="20" width="11.28515625" style="4" bestFit="1" customWidth="1"/>
    <col min="21" max="21" width="11.28515625" style="4" customWidth="1"/>
    <col min="22" max="22" width="5.85546875" style="4" bestFit="1" customWidth="1"/>
    <col min="23" max="23" width="11.28515625" style="4" bestFit="1" customWidth="1"/>
    <col min="24" max="24" width="11.28515625" style="4" customWidth="1"/>
    <col min="25" max="25" width="9.140625" style="4"/>
  </cols>
  <sheetData>
    <row r="1" spans="1:25" s="1" customFormat="1" ht="18.75" x14ac:dyDescent="0.3">
      <c r="A1" s="31" t="s">
        <v>90</v>
      </c>
      <c r="B1" s="31"/>
      <c r="C1" s="31"/>
      <c r="D1" s="31"/>
      <c r="E1" s="31"/>
      <c r="F1" s="31"/>
      <c r="G1" s="25"/>
      <c r="H1" s="25"/>
      <c r="I1" s="25"/>
      <c r="J1" s="1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18.75" x14ac:dyDescent="0.25">
      <c r="A2" s="9" t="s">
        <v>33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x14ac:dyDescent="0.25">
      <c r="A3" s="10"/>
      <c r="B3" s="1" t="s">
        <v>50</v>
      </c>
      <c r="G3" s="32" t="s">
        <v>183</v>
      </c>
      <c r="H3" s="32"/>
      <c r="I3" s="32"/>
      <c r="J3" s="32" t="s">
        <v>69</v>
      </c>
      <c r="K3" s="32"/>
      <c r="L3" s="32"/>
      <c r="M3" s="32" t="s">
        <v>91</v>
      </c>
      <c r="N3" s="32"/>
      <c r="O3" s="32"/>
      <c r="P3" s="32" t="s">
        <v>92</v>
      </c>
      <c r="Q3" s="32"/>
      <c r="R3" s="32"/>
      <c r="S3" s="32" t="s">
        <v>95</v>
      </c>
      <c r="T3" s="32"/>
      <c r="U3" s="32"/>
      <c r="V3" s="32" t="s">
        <v>98</v>
      </c>
      <c r="W3" s="32"/>
      <c r="X3" s="32"/>
      <c r="Y3" s="4"/>
    </row>
    <row r="4" spans="1:25" s="1" customFormat="1" x14ac:dyDescent="0.25">
      <c r="A4" s="11"/>
      <c r="B4" s="1" t="s">
        <v>49</v>
      </c>
      <c r="G4" s="32" t="s">
        <v>184</v>
      </c>
      <c r="H4" s="32"/>
      <c r="I4" s="32"/>
      <c r="J4" s="32" t="s">
        <v>94</v>
      </c>
      <c r="K4" s="32"/>
      <c r="L4" s="32"/>
      <c r="M4" s="32" t="s">
        <v>93</v>
      </c>
      <c r="N4" s="32"/>
      <c r="O4" s="32"/>
      <c r="P4" s="32" t="s">
        <v>97</v>
      </c>
      <c r="Q4" s="32"/>
      <c r="R4" s="32"/>
      <c r="S4" s="32" t="s">
        <v>96</v>
      </c>
      <c r="T4" s="32"/>
      <c r="U4" s="32"/>
      <c r="V4" s="32" t="s">
        <v>99</v>
      </c>
      <c r="W4" s="32"/>
      <c r="X4" s="32"/>
      <c r="Y4" s="4"/>
    </row>
    <row r="5" spans="1:25" ht="15" customHeight="1" x14ac:dyDescent="0.25">
      <c r="A5" s="18" t="s">
        <v>32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53</v>
      </c>
      <c r="H5" s="19" t="s">
        <v>29</v>
      </c>
      <c r="I5" s="19" t="s">
        <v>30</v>
      </c>
      <c r="J5" s="19" t="s">
        <v>53</v>
      </c>
      <c r="K5" s="19" t="s">
        <v>29</v>
      </c>
      <c r="L5" s="19" t="s">
        <v>30</v>
      </c>
      <c r="M5" s="19" t="s">
        <v>53</v>
      </c>
      <c r="N5" s="19" t="s">
        <v>29</v>
      </c>
      <c r="O5" s="19" t="s">
        <v>30</v>
      </c>
      <c r="P5" s="19" t="s">
        <v>53</v>
      </c>
      <c r="Q5" s="19" t="s">
        <v>29</v>
      </c>
      <c r="R5" s="19" t="s">
        <v>30</v>
      </c>
      <c r="S5" s="19" t="s">
        <v>53</v>
      </c>
      <c r="T5" s="19" t="s">
        <v>29</v>
      </c>
      <c r="U5" s="19" t="s">
        <v>30</v>
      </c>
      <c r="V5" s="19" t="s">
        <v>53</v>
      </c>
      <c r="W5" s="19" t="s">
        <v>29</v>
      </c>
      <c r="X5" s="19" t="s">
        <v>30</v>
      </c>
      <c r="Y5" s="19" t="s">
        <v>31</v>
      </c>
    </row>
    <row r="6" spans="1:25" ht="15" customHeight="1" x14ac:dyDescent="0.25">
      <c r="A6" s="17">
        <v>1</v>
      </c>
      <c r="B6" s="6" t="s">
        <v>74</v>
      </c>
      <c r="C6" s="6" t="s">
        <v>75</v>
      </c>
      <c r="D6" s="5" t="s">
        <v>5</v>
      </c>
      <c r="E6" s="6" t="s">
        <v>154</v>
      </c>
      <c r="F6" s="6" t="s">
        <v>6</v>
      </c>
      <c r="G6" s="26"/>
      <c r="H6" s="26"/>
      <c r="I6" s="26"/>
      <c r="J6" s="21">
        <v>1</v>
      </c>
      <c r="K6" s="12">
        <v>12</v>
      </c>
      <c r="L6" s="12">
        <v>24</v>
      </c>
      <c r="M6" s="12"/>
      <c r="N6" s="12">
        <v>15</v>
      </c>
      <c r="O6" s="12">
        <v>24</v>
      </c>
      <c r="P6" s="12"/>
      <c r="Q6" s="28">
        <v>9</v>
      </c>
      <c r="R6" s="28">
        <v>18</v>
      </c>
      <c r="S6" s="12">
        <v>1</v>
      </c>
      <c r="T6" s="12">
        <v>15</v>
      </c>
      <c r="U6" s="12">
        <v>30</v>
      </c>
      <c r="V6" s="12">
        <v>1</v>
      </c>
      <c r="W6" s="12">
        <v>15</v>
      </c>
      <c r="X6" s="12">
        <v>30</v>
      </c>
      <c r="Y6" s="17">
        <f>SUM(J6:P6)+SUM(S6:X6)</f>
        <v>168</v>
      </c>
    </row>
    <row r="7" spans="1:25" ht="15" customHeight="1" x14ac:dyDescent="0.25">
      <c r="A7" s="17">
        <v>2</v>
      </c>
      <c r="B7" s="6" t="s">
        <v>155</v>
      </c>
      <c r="C7" s="6" t="s">
        <v>156</v>
      </c>
      <c r="D7" s="5" t="s">
        <v>40</v>
      </c>
      <c r="E7" s="6" t="s">
        <v>157</v>
      </c>
      <c r="F7" s="6" t="s">
        <v>6</v>
      </c>
      <c r="G7" s="26"/>
      <c r="H7" s="26"/>
      <c r="I7" s="26"/>
      <c r="J7" s="21"/>
      <c r="K7" s="28"/>
      <c r="L7" s="28"/>
      <c r="M7" s="12">
        <v>1</v>
      </c>
      <c r="N7" s="12">
        <v>12</v>
      </c>
      <c r="O7" s="12">
        <v>30</v>
      </c>
      <c r="P7" s="12">
        <v>1</v>
      </c>
      <c r="Q7" s="12">
        <v>15</v>
      </c>
      <c r="R7" s="12">
        <v>30</v>
      </c>
      <c r="S7" s="12"/>
      <c r="T7" s="12">
        <v>12</v>
      </c>
      <c r="U7" s="12">
        <v>24</v>
      </c>
      <c r="V7" s="12"/>
      <c r="W7" s="12">
        <v>10</v>
      </c>
      <c r="X7" s="12">
        <v>24</v>
      </c>
      <c r="Y7" s="17">
        <f>SUM(J7:X7)</f>
        <v>159</v>
      </c>
    </row>
    <row r="8" spans="1:25" ht="15" customHeight="1" x14ac:dyDescent="0.25">
      <c r="A8" s="17">
        <v>3</v>
      </c>
      <c r="B8" s="6" t="s">
        <v>76</v>
      </c>
      <c r="C8" s="6" t="s">
        <v>77</v>
      </c>
      <c r="D8" s="5" t="s">
        <v>5</v>
      </c>
      <c r="E8" s="6" t="s">
        <v>13</v>
      </c>
      <c r="F8" s="6" t="s">
        <v>6</v>
      </c>
      <c r="G8" s="26"/>
      <c r="H8" s="26"/>
      <c r="I8" s="26"/>
      <c r="J8" s="21"/>
      <c r="K8" s="12">
        <v>15</v>
      </c>
      <c r="L8" s="12">
        <v>30</v>
      </c>
      <c r="M8" s="12"/>
      <c r="N8" s="12">
        <v>10</v>
      </c>
      <c r="O8" s="12">
        <v>20</v>
      </c>
      <c r="P8" s="12"/>
      <c r="Q8" s="12">
        <v>10</v>
      </c>
      <c r="R8" s="12">
        <v>24</v>
      </c>
      <c r="S8" s="12"/>
      <c r="T8" s="28">
        <v>10</v>
      </c>
      <c r="U8" s="28">
        <v>16</v>
      </c>
      <c r="V8" s="12"/>
      <c r="W8" s="12">
        <v>12</v>
      </c>
      <c r="X8" s="12">
        <v>20</v>
      </c>
      <c r="Y8" s="17">
        <f>SUM(J8:S8)+SUM(V8:X8)</f>
        <v>141</v>
      </c>
    </row>
    <row r="9" spans="1:25" s="1" customFormat="1" ht="15" customHeight="1" x14ac:dyDescent="0.25">
      <c r="A9" s="17">
        <v>4</v>
      </c>
      <c r="B9" s="6" t="s">
        <v>152</v>
      </c>
      <c r="C9" s="6" t="s">
        <v>19</v>
      </c>
      <c r="D9" s="5" t="s">
        <v>5</v>
      </c>
      <c r="E9" s="6" t="s">
        <v>26</v>
      </c>
      <c r="F9" s="6" t="s">
        <v>6</v>
      </c>
      <c r="G9" s="26"/>
      <c r="H9" s="26"/>
      <c r="I9" s="26"/>
      <c r="J9" s="21"/>
      <c r="K9" s="12">
        <v>10</v>
      </c>
      <c r="L9" s="12">
        <v>18</v>
      </c>
      <c r="M9" s="12"/>
      <c r="N9" s="12">
        <v>9</v>
      </c>
      <c r="O9" s="12">
        <v>18</v>
      </c>
      <c r="P9" s="12"/>
      <c r="Q9" s="12">
        <v>12</v>
      </c>
      <c r="R9" s="12">
        <v>20</v>
      </c>
      <c r="S9" s="12"/>
      <c r="T9" s="28"/>
      <c r="U9" s="28"/>
      <c r="V9" s="12"/>
      <c r="W9" s="12">
        <v>9</v>
      </c>
      <c r="X9" s="12">
        <v>18</v>
      </c>
      <c r="Y9" s="17">
        <f>SUM(J9:X9)</f>
        <v>114</v>
      </c>
    </row>
    <row r="10" spans="1:25" s="1" customFormat="1" ht="15" customHeight="1" x14ac:dyDescent="0.25">
      <c r="A10" s="17">
        <v>5</v>
      </c>
      <c r="B10" s="6" t="s">
        <v>11</v>
      </c>
      <c r="C10" s="6" t="s">
        <v>48</v>
      </c>
      <c r="D10" s="5" t="s">
        <v>5</v>
      </c>
      <c r="E10" s="6" t="s">
        <v>16</v>
      </c>
      <c r="F10" s="6" t="s">
        <v>6</v>
      </c>
      <c r="G10" s="26"/>
      <c r="H10" s="26"/>
      <c r="I10" s="26"/>
      <c r="J10" s="21"/>
      <c r="K10" s="12">
        <v>9</v>
      </c>
      <c r="L10" s="12">
        <v>20</v>
      </c>
      <c r="M10" s="12"/>
      <c r="N10" s="12">
        <v>8</v>
      </c>
      <c r="O10" s="12">
        <v>16</v>
      </c>
      <c r="P10" s="12"/>
      <c r="Q10" s="28">
        <v>7</v>
      </c>
      <c r="R10" s="28">
        <v>16</v>
      </c>
      <c r="S10" s="12"/>
      <c r="T10" s="12">
        <v>9</v>
      </c>
      <c r="U10" s="12">
        <v>20</v>
      </c>
      <c r="V10" s="12"/>
      <c r="W10" s="12">
        <v>8</v>
      </c>
      <c r="X10" s="12">
        <v>16</v>
      </c>
      <c r="Y10" s="17">
        <f>SUM(J10:P10)+SUM(S10:X10)</f>
        <v>106</v>
      </c>
    </row>
    <row r="11" spans="1:25" s="1" customFormat="1" ht="15" customHeight="1" x14ac:dyDescent="0.25">
      <c r="A11" s="17">
        <v>6</v>
      </c>
      <c r="B11" s="6" t="s">
        <v>153</v>
      </c>
      <c r="C11" s="6" t="s">
        <v>12</v>
      </c>
      <c r="D11" s="5" t="s">
        <v>5</v>
      </c>
      <c r="E11" s="6" t="s">
        <v>52</v>
      </c>
      <c r="F11" s="6" t="s">
        <v>6</v>
      </c>
      <c r="G11" s="26"/>
      <c r="H11" s="26"/>
      <c r="I11" s="26"/>
      <c r="J11" s="21"/>
      <c r="K11" s="12">
        <v>8</v>
      </c>
      <c r="L11" s="12">
        <v>16</v>
      </c>
      <c r="M11" s="12"/>
      <c r="N11" s="12">
        <v>7</v>
      </c>
      <c r="O11" s="12">
        <v>14</v>
      </c>
      <c r="P11" s="12"/>
      <c r="Q11" s="28">
        <v>6</v>
      </c>
      <c r="R11" s="28">
        <v>14</v>
      </c>
      <c r="S11" s="12"/>
      <c r="T11" s="12">
        <v>8</v>
      </c>
      <c r="U11" s="12">
        <v>18</v>
      </c>
      <c r="V11" s="12"/>
      <c r="W11" s="12">
        <v>7</v>
      </c>
      <c r="X11" s="12">
        <v>14</v>
      </c>
      <c r="Y11" s="17">
        <f>SUM(J11:P11)+SUM(S11:X11)</f>
        <v>92</v>
      </c>
    </row>
    <row r="12" spans="1:25" s="1" customFormat="1" ht="15" customHeight="1" x14ac:dyDescent="0.25">
      <c r="A12" s="17">
        <v>7</v>
      </c>
      <c r="B12" s="6" t="s">
        <v>188</v>
      </c>
      <c r="C12" s="6" t="s">
        <v>189</v>
      </c>
      <c r="D12" s="5" t="s">
        <v>40</v>
      </c>
      <c r="E12" s="6" t="s">
        <v>162</v>
      </c>
      <c r="F12" s="6" t="s">
        <v>6</v>
      </c>
      <c r="G12" s="26"/>
      <c r="H12" s="26"/>
      <c r="I12" s="26"/>
      <c r="J12" s="21"/>
      <c r="K12" s="28"/>
      <c r="L12" s="28"/>
      <c r="M12" s="12"/>
      <c r="N12" s="12"/>
      <c r="O12" s="12"/>
      <c r="P12" s="12"/>
      <c r="Q12" s="12">
        <v>8</v>
      </c>
      <c r="R12" s="12">
        <v>12</v>
      </c>
      <c r="S12" s="12"/>
      <c r="T12" s="12"/>
      <c r="U12" s="12"/>
      <c r="V12" s="12"/>
      <c r="W12" s="12"/>
      <c r="X12" s="12"/>
      <c r="Y12" s="17">
        <f>SUM(J12:X12)</f>
        <v>20</v>
      </c>
    </row>
    <row r="13" spans="1:25" ht="15" customHeight="1" x14ac:dyDescent="0.25">
      <c r="B13" s="3"/>
      <c r="C13" s="3"/>
      <c r="D13" s="2"/>
      <c r="E13" s="3"/>
      <c r="F13" s="3"/>
      <c r="G13" s="3"/>
      <c r="H13" s="3"/>
      <c r="I13" s="3"/>
      <c r="J13" s="2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7">
        <f t="shared" ref="Y13:Y53" si="0">SUM(J13:X13)</f>
        <v>0</v>
      </c>
    </row>
    <row r="14" spans="1:25" ht="15" customHeight="1" x14ac:dyDescent="0.25">
      <c r="A14" s="17">
        <v>1</v>
      </c>
      <c r="B14" s="6" t="s">
        <v>43</v>
      </c>
      <c r="C14" s="6" t="s">
        <v>21</v>
      </c>
      <c r="D14" s="5" t="s">
        <v>5</v>
      </c>
      <c r="E14" s="6" t="s">
        <v>16</v>
      </c>
      <c r="F14" s="6" t="s">
        <v>18</v>
      </c>
      <c r="G14" s="26"/>
      <c r="H14" s="26"/>
      <c r="I14" s="26"/>
      <c r="J14" s="21">
        <v>1</v>
      </c>
      <c r="K14" s="13">
        <v>15</v>
      </c>
      <c r="L14" s="12">
        <v>30</v>
      </c>
      <c r="M14" s="12"/>
      <c r="N14" s="12">
        <v>15</v>
      </c>
      <c r="O14" s="12">
        <v>30</v>
      </c>
      <c r="P14" s="12"/>
      <c r="Q14" s="12">
        <v>12</v>
      </c>
      <c r="R14" s="12">
        <v>24</v>
      </c>
      <c r="S14" s="12"/>
      <c r="T14" s="28">
        <v>7</v>
      </c>
      <c r="U14" s="12">
        <v>24</v>
      </c>
      <c r="V14" s="12">
        <v>1</v>
      </c>
      <c r="W14" s="12">
        <v>12</v>
      </c>
      <c r="X14" s="28">
        <v>20</v>
      </c>
      <c r="Y14" s="17">
        <f>SUM(J14:S14)+SUM(U14:W14)</f>
        <v>164</v>
      </c>
    </row>
    <row r="15" spans="1:25" ht="15" customHeight="1" x14ac:dyDescent="0.25">
      <c r="A15" s="17">
        <v>2</v>
      </c>
      <c r="B15" s="6" t="s">
        <v>42</v>
      </c>
      <c r="C15" s="6" t="s">
        <v>41</v>
      </c>
      <c r="D15" s="5" t="s">
        <v>5</v>
      </c>
      <c r="E15" s="6" t="s">
        <v>16</v>
      </c>
      <c r="F15" s="6" t="s">
        <v>18</v>
      </c>
      <c r="G15" s="26"/>
      <c r="H15" s="26"/>
      <c r="I15" s="26"/>
      <c r="J15" s="21"/>
      <c r="K15" s="12">
        <v>12</v>
      </c>
      <c r="L15" s="12">
        <v>24</v>
      </c>
      <c r="M15" s="12"/>
      <c r="N15" s="12">
        <v>9</v>
      </c>
      <c r="O15" s="12">
        <v>20</v>
      </c>
      <c r="P15" s="12"/>
      <c r="Q15" s="12">
        <v>8</v>
      </c>
      <c r="R15" s="12">
        <v>18</v>
      </c>
      <c r="S15" s="12"/>
      <c r="T15" s="12">
        <v>12</v>
      </c>
      <c r="U15" s="12">
        <v>30</v>
      </c>
      <c r="V15" s="12"/>
      <c r="W15" s="28">
        <v>7</v>
      </c>
      <c r="X15" s="28">
        <v>0</v>
      </c>
      <c r="Y15" s="17">
        <f>SUM(J15:V15)</f>
        <v>133</v>
      </c>
    </row>
    <row r="16" spans="1:25" s="1" customFormat="1" ht="15" customHeight="1" x14ac:dyDescent="0.25">
      <c r="A16" s="17">
        <v>3</v>
      </c>
      <c r="B16" s="6" t="s">
        <v>11</v>
      </c>
      <c r="C16" s="6" t="s">
        <v>12</v>
      </c>
      <c r="D16" s="5" t="s">
        <v>5</v>
      </c>
      <c r="E16" s="6" t="s">
        <v>16</v>
      </c>
      <c r="F16" s="6" t="s">
        <v>18</v>
      </c>
      <c r="G16" s="26"/>
      <c r="H16" s="26"/>
      <c r="I16" s="26"/>
      <c r="J16" s="21"/>
      <c r="K16" s="28">
        <v>8</v>
      </c>
      <c r="L16" s="12">
        <v>20</v>
      </c>
      <c r="M16" s="12"/>
      <c r="N16" s="12">
        <v>12</v>
      </c>
      <c r="O16" s="12">
        <v>24</v>
      </c>
      <c r="P16" s="12"/>
      <c r="Q16" s="12">
        <v>10</v>
      </c>
      <c r="R16" s="12">
        <v>20</v>
      </c>
      <c r="S16" s="12"/>
      <c r="T16" s="12">
        <v>9</v>
      </c>
      <c r="U16" s="28">
        <v>12</v>
      </c>
      <c r="V16" s="12"/>
      <c r="W16" s="12">
        <v>9</v>
      </c>
      <c r="X16" s="12">
        <v>18</v>
      </c>
      <c r="Y16" s="17">
        <f>SUM(L16:T16)+W16+X16</f>
        <v>122</v>
      </c>
    </row>
    <row r="17" spans="1:25" ht="15" customHeight="1" x14ac:dyDescent="0.25">
      <c r="A17" s="17">
        <v>4</v>
      </c>
      <c r="B17" s="6" t="s">
        <v>78</v>
      </c>
      <c r="C17" s="6" t="s">
        <v>79</v>
      </c>
      <c r="D17" s="5" t="s">
        <v>80</v>
      </c>
      <c r="E17" s="6" t="s">
        <v>8</v>
      </c>
      <c r="F17" s="6" t="s">
        <v>18</v>
      </c>
      <c r="G17" s="26"/>
      <c r="H17" s="26"/>
      <c r="I17" s="26"/>
      <c r="J17" s="21"/>
      <c r="K17" s="12">
        <v>7</v>
      </c>
      <c r="L17" s="28">
        <v>12</v>
      </c>
      <c r="M17" s="12"/>
      <c r="N17" s="12">
        <v>8</v>
      </c>
      <c r="O17" s="12">
        <v>18</v>
      </c>
      <c r="P17" s="12"/>
      <c r="Q17" s="12">
        <v>15</v>
      </c>
      <c r="R17" s="12">
        <v>30</v>
      </c>
      <c r="S17" s="12"/>
      <c r="T17" s="28">
        <v>6</v>
      </c>
      <c r="U17" s="12">
        <v>16</v>
      </c>
      <c r="V17" s="12"/>
      <c r="W17" s="12">
        <v>8</v>
      </c>
      <c r="X17" s="12">
        <v>16</v>
      </c>
      <c r="Y17" s="17">
        <f>K17+SUM(M17:S17)+SUM(U17:X17)</f>
        <v>118</v>
      </c>
    </row>
    <row r="18" spans="1:25" ht="15" customHeight="1" x14ac:dyDescent="0.25">
      <c r="A18" s="17">
        <v>5</v>
      </c>
      <c r="B18" s="6" t="s">
        <v>152</v>
      </c>
      <c r="C18" s="6" t="s">
        <v>160</v>
      </c>
      <c r="D18" s="5" t="s">
        <v>5</v>
      </c>
      <c r="E18" s="6" t="s">
        <v>57</v>
      </c>
      <c r="F18" s="6" t="s">
        <v>18</v>
      </c>
      <c r="G18" s="26"/>
      <c r="H18" s="26"/>
      <c r="I18" s="26"/>
      <c r="J18" s="21"/>
      <c r="K18" s="28">
        <v>9</v>
      </c>
      <c r="L18" s="12">
        <v>14</v>
      </c>
      <c r="M18" s="12">
        <v>1</v>
      </c>
      <c r="N18" s="12">
        <v>10</v>
      </c>
      <c r="O18" s="12">
        <v>16</v>
      </c>
      <c r="P18" s="12">
        <v>1</v>
      </c>
      <c r="Q18" s="12">
        <v>9</v>
      </c>
      <c r="R18" s="28">
        <v>0</v>
      </c>
      <c r="S18" s="12">
        <v>1</v>
      </c>
      <c r="T18" s="12">
        <v>10</v>
      </c>
      <c r="U18" s="12">
        <v>20</v>
      </c>
      <c r="V18" s="12"/>
      <c r="W18" s="12">
        <v>10</v>
      </c>
      <c r="X18" s="12">
        <v>24</v>
      </c>
      <c r="Y18" s="17">
        <f>SUM(L18:X18)</f>
        <v>116</v>
      </c>
    </row>
    <row r="19" spans="1:25" ht="15" customHeight="1" x14ac:dyDescent="0.25">
      <c r="A19" s="17">
        <v>6</v>
      </c>
      <c r="B19" s="6" t="s">
        <v>54</v>
      </c>
      <c r="C19" s="6" t="s">
        <v>55</v>
      </c>
      <c r="D19" s="5" t="s">
        <v>5</v>
      </c>
      <c r="E19" s="6" t="s">
        <v>26</v>
      </c>
      <c r="F19" s="6" t="s">
        <v>18</v>
      </c>
      <c r="G19" s="26"/>
      <c r="H19" s="26"/>
      <c r="I19" s="26"/>
      <c r="J19" s="21"/>
      <c r="K19" s="13">
        <v>6</v>
      </c>
      <c r="L19" s="12">
        <v>16</v>
      </c>
      <c r="M19" s="12"/>
      <c r="N19" s="28">
        <v>0</v>
      </c>
      <c r="O19" s="28">
        <v>12</v>
      </c>
      <c r="P19" s="12"/>
      <c r="Q19" s="12">
        <v>7</v>
      </c>
      <c r="R19" s="12">
        <v>16</v>
      </c>
      <c r="S19" s="12"/>
      <c r="T19" s="12">
        <v>15</v>
      </c>
      <c r="U19" s="12">
        <v>18</v>
      </c>
      <c r="V19" s="12"/>
      <c r="W19" s="12">
        <v>6</v>
      </c>
      <c r="X19" s="12">
        <v>14</v>
      </c>
      <c r="Y19" s="17">
        <f>K19+L19+SUM(P19:X19)</f>
        <v>98</v>
      </c>
    </row>
    <row r="20" spans="1:25" s="1" customFormat="1" ht="15" customHeight="1" x14ac:dyDescent="0.25">
      <c r="A20" s="17">
        <v>7</v>
      </c>
      <c r="B20" s="6" t="s">
        <v>11</v>
      </c>
      <c r="C20" s="6" t="s">
        <v>158</v>
      </c>
      <c r="D20" s="5" t="s">
        <v>5</v>
      </c>
      <c r="E20" s="6" t="s">
        <v>159</v>
      </c>
      <c r="F20" s="6" t="s">
        <v>18</v>
      </c>
      <c r="G20" s="26"/>
      <c r="H20" s="26"/>
      <c r="I20" s="26"/>
      <c r="J20" s="21"/>
      <c r="K20" s="12">
        <v>10</v>
      </c>
      <c r="L20" s="12">
        <v>18</v>
      </c>
      <c r="M20" s="12"/>
      <c r="N20" s="12">
        <v>7</v>
      </c>
      <c r="O20" s="12">
        <v>14</v>
      </c>
      <c r="P20" s="12"/>
      <c r="Q20" s="28"/>
      <c r="R20" s="28"/>
      <c r="S20" s="12"/>
      <c r="T20" s="12">
        <v>8</v>
      </c>
      <c r="U20" s="12">
        <v>14</v>
      </c>
      <c r="V20" s="12"/>
      <c r="W20" s="12"/>
      <c r="X20" s="12"/>
      <c r="Y20" s="17">
        <f>SUM(J20:X20)</f>
        <v>71</v>
      </c>
    </row>
    <row r="21" spans="1:25" ht="15" customHeight="1" x14ac:dyDescent="0.25">
      <c r="A21" s="17">
        <v>8</v>
      </c>
      <c r="B21" s="6" t="s">
        <v>194</v>
      </c>
      <c r="C21" s="6" t="s">
        <v>195</v>
      </c>
      <c r="D21" s="5" t="s">
        <v>84</v>
      </c>
      <c r="E21" s="6" t="s">
        <v>196</v>
      </c>
      <c r="F21" s="6" t="s">
        <v>18</v>
      </c>
      <c r="G21" s="26"/>
      <c r="H21" s="26"/>
      <c r="I21" s="26"/>
      <c r="J21" s="21"/>
      <c r="K21" s="29"/>
      <c r="L21" s="2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v>15</v>
      </c>
      <c r="X21" s="12">
        <v>30</v>
      </c>
      <c r="Y21" s="17">
        <f>SUM(J21:X21)</f>
        <v>45</v>
      </c>
    </row>
    <row r="22" spans="1:25" s="1" customFormat="1" ht="15" customHeight="1" x14ac:dyDescent="0.25">
      <c r="A22" s="4"/>
      <c r="B22" s="7"/>
      <c r="C22" s="7"/>
      <c r="D22" s="7"/>
      <c r="E22" s="7"/>
      <c r="F22" s="8"/>
      <c r="G22" s="8"/>
      <c r="H22" s="8"/>
      <c r="I22" s="8"/>
      <c r="J22" s="24"/>
      <c r="K22" s="1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7">
        <f t="shared" si="0"/>
        <v>0</v>
      </c>
    </row>
    <row r="23" spans="1:25" ht="15" customHeight="1" x14ac:dyDescent="0.25">
      <c r="A23" s="17">
        <v>1</v>
      </c>
      <c r="B23" s="6" t="s">
        <v>163</v>
      </c>
      <c r="C23" s="6" t="s">
        <v>164</v>
      </c>
      <c r="D23" s="5" t="s">
        <v>9</v>
      </c>
      <c r="E23" s="6" t="s">
        <v>165</v>
      </c>
      <c r="F23" s="6" t="s">
        <v>70</v>
      </c>
      <c r="G23" s="26"/>
      <c r="H23" s="26"/>
      <c r="I23" s="26"/>
      <c r="J23" s="21"/>
      <c r="K23" s="12">
        <v>15</v>
      </c>
      <c r="L23" s="12">
        <v>20</v>
      </c>
      <c r="M23" s="12"/>
      <c r="N23" s="12">
        <v>15</v>
      </c>
      <c r="O23" s="12">
        <v>30</v>
      </c>
      <c r="P23" s="27"/>
      <c r="Q23" s="27"/>
      <c r="R23" s="27"/>
      <c r="S23" s="12">
        <v>1</v>
      </c>
      <c r="T23" s="12">
        <v>15</v>
      </c>
      <c r="U23" s="12">
        <v>30</v>
      </c>
      <c r="V23" s="12">
        <v>1</v>
      </c>
      <c r="W23" s="12">
        <v>15</v>
      </c>
      <c r="X23" s="12">
        <v>30</v>
      </c>
      <c r="Y23" s="17">
        <f t="shared" ref="Y23:Y28" si="1">SUM(J23:O23)+SUM(S23:X23)</f>
        <v>172</v>
      </c>
    </row>
    <row r="24" spans="1:25" ht="15" customHeight="1" x14ac:dyDescent="0.25">
      <c r="A24" s="17">
        <v>2</v>
      </c>
      <c r="B24" s="6" t="s">
        <v>161</v>
      </c>
      <c r="C24" s="6" t="s">
        <v>14</v>
      </c>
      <c r="D24" s="5" t="s">
        <v>5</v>
      </c>
      <c r="E24" s="6" t="s">
        <v>162</v>
      </c>
      <c r="F24" s="6" t="s">
        <v>70</v>
      </c>
      <c r="G24" s="26"/>
      <c r="H24" s="26"/>
      <c r="I24" s="26"/>
      <c r="J24" s="21">
        <v>1</v>
      </c>
      <c r="K24" s="12">
        <v>10</v>
      </c>
      <c r="L24" s="12">
        <v>24</v>
      </c>
      <c r="M24" s="12">
        <v>1</v>
      </c>
      <c r="N24" s="12">
        <v>12</v>
      </c>
      <c r="O24" s="12">
        <v>18</v>
      </c>
      <c r="P24" s="27">
        <v>1</v>
      </c>
      <c r="Q24" s="27">
        <v>15</v>
      </c>
      <c r="R24" s="27">
        <v>30</v>
      </c>
      <c r="S24" s="12"/>
      <c r="T24" s="12">
        <v>12</v>
      </c>
      <c r="U24" s="12">
        <v>20</v>
      </c>
      <c r="V24" s="12"/>
      <c r="W24" s="12">
        <v>12</v>
      </c>
      <c r="X24" s="12">
        <v>24</v>
      </c>
      <c r="Y24" s="17">
        <f t="shared" si="1"/>
        <v>134</v>
      </c>
    </row>
    <row r="25" spans="1:25" ht="15" customHeight="1" x14ac:dyDescent="0.25">
      <c r="A25" s="17">
        <v>3</v>
      </c>
      <c r="B25" s="6" t="s">
        <v>166</v>
      </c>
      <c r="C25" s="6" t="s">
        <v>17</v>
      </c>
      <c r="D25" s="5" t="s">
        <v>5</v>
      </c>
      <c r="E25" s="6" t="s">
        <v>10</v>
      </c>
      <c r="F25" s="6" t="s">
        <v>70</v>
      </c>
      <c r="G25" s="26"/>
      <c r="H25" s="26"/>
      <c r="I25" s="26"/>
      <c r="J25" s="21"/>
      <c r="K25" s="12">
        <v>12</v>
      </c>
      <c r="L25" s="12">
        <v>30</v>
      </c>
      <c r="M25" s="12"/>
      <c r="N25" s="12"/>
      <c r="O25" s="12"/>
      <c r="P25" s="27"/>
      <c r="Q25" s="27"/>
      <c r="R25" s="27"/>
      <c r="S25" s="12"/>
      <c r="T25" s="12">
        <v>10</v>
      </c>
      <c r="U25" s="12">
        <v>24</v>
      </c>
      <c r="V25" s="12"/>
      <c r="W25" s="12">
        <v>9</v>
      </c>
      <c r="X25" s="12">
        <v>20</v>
      </c>
      <c r="Y25" s="17">
        <f t="shared" si="1"/>
        <v>105</v>
      </c>
    </row>
    <row r="26" spans="1:25" s="1" customFormat="1" ht="15" customHeight="1" x14ac:dyDescent="0.25">
      <c r="A26" s="17">
        <v>4</v>
      </c>
      <c r="B26" s="6" t="s">
        <v>34</v>
      </c>
      <c r="C26" s="6" t="s">
        <v>15</v>
      </c>
      <c r="D26" s="5" t="s">
        <v>5</v>
      </c>
      <c r="E26" s="6" t="s">
        <v>16</v>
      </c>
      <c r="F26" s="6" t="s">
        <v>70</v>
      </c>
      <c r="G26" s="26"/>
      <c r="H26" s="26"/>
      <c r="I26" s="26"/>
      <c r="J26" s="21"/>
      <c r="K26" s="12">
        <v>8</v>
      </c>
      <c r="L26" s="12">
        <v>16</v>
      </c>
      <c r="M26" s="12"/>
      <c r="N26" s="12">
        <v>10</v>
      </c>
      <c r="O26" s="12">
        <v>20</v>
      </c>
      <c r="P26" s="27"/>
      <c r="Q26" s="27">
        <v>12</v>
      </c>
      <c r="R26" s="27">
        <v>24</v>
      </c>
      <c r="S26" s="12"/>
      <c r="T26" s="12">
        <v>9</v>
      </c>
      <c r="U26" s="12">
        <v>18</v>
      </c>
      <c r="V26" s="12"/>
      <c r="W26" s="12">
        <v>8</v>
      </c>
      <c r="X26" s="12">
        <v>14</v>
      </c>
      <c r="Y26" s="17">
        <f t="shared" si="1"/>
        <v>103</v>
      </c>
    </row>
    <row r="27" spans="1:25" s="1" customFormat="1" ht="15" customHeight="1" x14ac:dyDescent="0.25">
      <c r="A27" s="17">
        <v>5</v>
      </c>
      <c r="B27" s="6" t="s">
        <v>167</v>
      </c>
      <c r="C27" s="6" t="s">
        <v>168</v>
      </c>
      <c r="D27" s="5" t="s">
        <v>81</v>
      </c>
      <c r="E27" s="6" t="s">
        <v>169</v>
      </c>
      <c r="F27" s="6" t="s">
        <v>70</v>
      </c>
      <c r="G27" s="26"/>
      <c r="H27" s="26"/>
      <c r="I27" s="26"/>
      <c r="J27" s="21"/>
      <c r="K27" s="12">
        <v>9</v>
      </c>
      <c r="L27" s="12">
        <v>18</v>
      </c>
      <c r="M27" s="12"/>
      <c r="N27" s="12">
        <v>9</v>
      </c>
      <c r="O27" s="12">
        <v>24</v>
      </c>
      <c r="P27" s="27"/>
      <c r="Q27" s="27">
        <v>10</v>
      </c>
      <c r="R27" s="27">
        <v>20</v>
      </c>
      <c r="S27" s="12"/>
      <c r="T27" s="12">
        <v>0</v>
      </c>
      <c r="U27" s="12">
        <v>0</v>
      </c>
      <c r="V27" s="12"/>
      <c r="W27" s="12">
        <v>7</v>
      </c>
      <c r="X27" s="12">
        <v>18</v>
      </c>
      <c r="Y27" s="17">
        <f t="shared" si="1"/>
        <v>85</v>
      </c>
    </row>
    <row r="28" spans="1:25" s="1" customFormat="1" ht="15" customHeight="1" x14ac:dyDescent="0.25">
      <c r="A28" s="17">
        <v>6</v>
      </c>
      <c r="B28" s="6" t="s">
        <v>197</v>
      </c>
      <c r="C28" s="6" t="s">
        <v>198</v>
      </c>
      <c r="D28" s="5" t="s">
        <v>9</v>
      </c>
      <c r="E28" s="6" t="s">
        <v>165</v>
      </c>
      <c r="F28" s="6" t="s">
        <v>70</v>
      </c>
      <c r="G28" s="26"/>
      <c r="H28" s="26"/>
      <c r="I28" s="26"/>
      <c r="J28" s="21"/>
      <c r="K28" s="12"/>
      <c r="L28" s="12"/>
      <c r="M28" s="12"/>
      <c r="N28" s="12"/>
      <c r="O28" s="12"/>
      <c r="P28" s="27"/>
      <c r="Q28" s="27"/>
      <c r="R28" s="27"/>
      <c r="S28" s="12"/>
      <c r="T28" s="12"/>
      <c r="U28" s="12"/>
      <c r="V28" s="12"/>
      <c r="W28" s="12">
        <v>10</v>
      </c>
      <c r="X28" s="12">
        <v>16</v>
      </c>
      <c r="Y28" s="17">
        <f t="shared" si="1"/>
        <v>26</v>
      </c>
    </row>
    <row r="29" spans="1:25" ht="15" customHeight="1" x14ac:dyDescent="0.25">
      <c r="B29" s="3"/>
      <c r="C29" s="3"/>
      <c r="D29" s="2"/>
      <c r="E29" s="3"/>
      <c r="F29" s="3"/>
      <c r="G29" s="3"/>
      <c r="H29" s="3"/>
      <c r="I29" s="3"/>
      <c r="J29" s="2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7">
        <f t="shared" si="0"/>
        <v>0</v>
      </c>
    </row>
    <row r="30" spans="1:25" ht="15" customHeight="1" x14ac:dyDescent="0.25">
      <c r="A30" s="17">
        <v>1</v>
      </c>
      <c r="B30" s="6" t="s">
        <v>22</v>
      </c>
      <c r="C30" s="6" t="s">
        <v>23</v>
      </c>
      <c r="D30" s="5" t="s">
        <v>5</v>
      </c>
      <c r="E30" s="6" t="s">
        <v>13</v>
      </c>
      <c r="F30" s="6" t="s">
        <v>71</v>
      </c>
      <c r="G30" s="26"/>
      <c r="H30" s="26"/>
      <c r="I30" s="26"/>
      <c r="J30" s="21"/>
      <c r="K30" s="28">
        <v>12</v>
      </c>
      <c r="L30" s="12">
        <v>30</v>
      </c>
      <c r="M30" s="12">
        <v>1</v>
      </c>
      <c r="N30" s="12" t="s">
        <v>174</v>
      </c>
      <c r="O30" s="28">
        <v>20</v>
      </c>
      <c r="P30" s="12"/>
      <c r="Q30" s="12">
        <v>12</v>
      </c>
      <c r="R30" s="12">
        <v>20</v>
      </c>
      <c r="S30" s="12">
        <v>1</v>
      </c>
      <c r="T30" s="12">
        <v>15</v>
      </c>
      <c r="U30" s="12">
        <v>30</v>
      </c>
      <c r="V30" s="12">
        <v>1</v>
      </c>
      <c r="W30" s="12">
        <v>15</v>
      </c>
      <c r="X30" s="12">
        <v>30</v>
      </c>
      <c r="Y30" s="17">
        <f>L30+M30+SUM(P30:X30)</f>
        <v>155</v>
      </c>
    </row>
    <row r="31" spans="1:25" ht="15" customHeight="1" x14ac:dyDescent="0.25">
      <c r="A31" s="17">
        <v>2</v>
      </c>
      <c r="B31" s="6" t="s">
        <v>56</v>
      </c>
      <c r="C31" s="6" t="s">
        <v>19</v>
      </c>
      <c r="D31" s="5" t="s">
        <v>5</v>
      </c>
      <c r="E31" s="6" t="s">
        <v>16</v>
      </c>
      <c r="F31" s="6" t="s">
        <v>71</v>
      </c>
      <c r="G31" s="26"/>
      <c r="H31" s="26"/>
      <c r="I31" s="26"/>
      <c r="J31" s="21">
        <v>1</v>
      </c>
      <c r="K31" s="12">
        <v>15</v>
      </c>
      <c r="L31" s="12">
        <v>24</v>
      </c>
      <c r="M31" s="12"/>
      <c r="N31" s="12">
        <v>15</v>
      </c>
      <c r="O31" s="12">
        <v>30</v>
      </c>
      <c r="P31" s="12">
        <v>1</v>
      </c>
      <c r="Q31" s="12">
        <v>15</v>
      </c>
      <c r="R31" s="12">
        <v>0</v>
      </c>
      <c r="S31" s="12"/>
      <c r="T31" s="12">
        <v>12</v>
      </c>
      <c r="U31" s="12">
        <v>20</v>
      </c>
      <c r="V31" s="12"/>
      <c r="W31" s="28">
        <v>12</v>
      </c>
      <c r="X31" s="28">
        <v>0</v>
      </c>
      <c r="Y31" s="17">
        <f>SUM(J31:V31)</f>
        <v>133</v>
      </c>
    </row>
    <row r="32" spans="1:25" s="1" customFormat="1" ht="15" customHeight="1" x14ac:dyDescent="0.25">
      <c r="A32" s="17">
        <v>3</v>
      </c>
      <c r="B32" s="6" t="s">
        <v>170</v>
      </c>
      <c r="C32" s="6" t="s">
        <v>171</v>
      </c>
      <c r="D32" s="5" t="s">
        <v>5</v>
      </c>
      <c r="E32" s="6" t="s">
        <v>13</v>
      </c>
      <c r="F32" s="6" t="s">
        <v>71</v>
      </c>
      <c r="G32" s="26"/>
      <c r="H32" s="26"/>
      <c r="I32" s="26"/>
      <c r="J32" s="21"/>
      <c r="K32" s="12">
        <v>10</v>
      </c>
      <c r="L32" s="12">
        <v>20</v>
      </c>
      <c r="M32" s="12"/>
      <c r="N32" s="12">
        <v>10</v>
      </c>
      <c r="O32" s="12">
        <v>24</v>
      </c>
      <c r="P32" s="12"/>
      <c r="Q32" s="12">
        <v>9</v>
      </c>
      <c r="R32" s="12">
        <v>24</v>
      </c>
      <c r="S32" s="12"/>
      <c r="T32" s="12">
        <v>10</v>
      </c>
      <c r="U32" s="12">
        <v>24</v>
      </c>
      <c r="V32" s="12"/>
      <c r="W32" s="28">
        <v>8</v>
      </c>
      <c r="X32" s="28">
        <v>20</v>
      </c>
      <c r="Y32" s="17">
        <f>SUM(J32:V32)</f>
        <v>131</v>
      </c>
    </row>
    <row r="33" spans="1:25" s="1" customFormat="1" ht="15" customHeight="1" x14ac:dyDescent="0.25">
      <c r="A33" s="17">
        <v>4</v>
      </c>
      <c r="B33" s="6" t="s">
        <v>172</v>
      </c>
      <c r="C33" s="6" t="s">
        <v>173</v>
      </c>
      <c r="D33" s="5" t="s">
        <v>5</v>
      </c>
      <c r="E33" s="6" t="s">
        <v>16</v>
      </c>
      <c r="F33" s="6" t="s">
        <v>71</v>
      </c>
      <c r="G33" s="26"/>
      <c r="H33" s="26"/>
      <c r="I33" s="26"/>
      <c r="J33" s="21"/>
      <c r="K33" s="12">
        <v>9</v>
      </c>
      <c r="L33" s="12">
        <v>18</v>
      </c>
      <c r="M33" s="12"/>
      <c r="N33" s="12">
        <v>12</v>
      </c>
      <c r="O33" s="12">
        <v>18</v>
      </c>
      <c r="P33" s="12"/>
      <c r="Q33" s="12">
        <v>10</v>
      </c>
      <c r="R33" s="12">
        <v>30</v>
      </c>
      <c r="S33" s="12"/>
      <c r="T33" s="28">
        <v>9</v>
      </c>
      <c r="U33" s="28">
        <v>0</v>
      </c>
      <c r="V33" s="12"/>
      <c r="W33" s="12">
        <v>9</v>
      </c>
      <c r="X33" s="12">
        <v>18</v>
      </c>
      <c r="Y33" s="17">
        <f>SUM(J33:S33)+SUM(V33:X33)</f>
        <v>124</v>
      </c>
    </row>
    <row r="34" spans="1:25" s="1" customFormat="1" ht="15" customHeight="1" x14ac:dyDescent="0.25">
      <c r="A34" s="17">
        <v>5</v>
      </c>
      <c r="B34" s="6" t="s">
        <v>199</v>
      </c>
      <c r="C34" s="6" t="s">
        <v>45</v>
      </c>
      <c r="D34" s="5" t="s">
        <v>5</v>
      </c>
      <c r="E34" s="6" t="s">
        <v>13</v>
      </c>
      <c r="F34" s="6" t="s">
        <v>71</v>
      </c>
      <c r="G34" s="26"/>
      <c r="H34" s="26"/>
      <c r="I34" s="26"/>
      <c r="J34" s="21"/>
      <c r="K34" s="28"/>
      <c r="L34" s="2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10</v>
      </c>
      <c r="X34" s="12">
        <v>24</v>
      </c>
      <c r="Y34" s="17">
        <f>SUM(J34:X34)</f>
        <v>34</v>
      </c>
    </row>
    <row r="35" spans="1:25" s="1" customFormat="1" ht="15" customHeight="1" x14ac:dyDescent="0.25">
      <c r="A35" s="17">
        <v>6</v>
      </c>
      <c r="B35" s="6" t="s">
        <v>200</v>
      </c>
      <c r="C35" s="6" t="s">
        <v>187</v>
      </c>
      <c r="D35" s="5" t="s">
        <v>5</v>
      </c>
      <c r="E35" s="6"/>
      <c r="F35" s="6" t="s">
        <v>71</v>
      </c>
      <c r="G35" s="26"/>
      <c r="H35" s="26"/>
      <c r="I35" s="26"/>
      <c r="J35" s="21"/>
      <c r="K35" s="28"/>
      <c r="L35" s="2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7</v>
      </c>
      <c r="X35" s="12">
        <v>16</v>
      </c>
      <c r="Y35" s="17">
        <f>SUM(J35:X35)</f>
        <v>23</v>
      </c>
    </row>
    <row r="36" spans="1:25" ht="15" customHeight="1" x14ac:dyDescent="0.25">
      <c r="B36" s="3"/>
      <c r="C36" s="3"/>
      <c r="D36" s="2"/>
      <c r="E36" s="3"/>
      <c r="F36" s="3"/>
      <c r="G36" s="3"/>
      <c r="H36" s="3"/>
      <c r="I36" s="3"/>
      <c r="J36" s="2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7">
        <f t="shared" si="0"/>
        <v>0</v>
      </c>
    </row>
    <row r="37" spans="1:25" ht="15" customHeight="1" x14ac:dyDescent="0.25">
      <c r="A37" s="17">
        <v>1</v>
      </c>
      <c r="B37" s="6" t="s">
        <v>24</v>
      </c>
      <c r="C37" s="6" t="s">
        <v>21</v>
      </c>
      <c r="D37" s="5" t="s">
        <v>5</v>
      </c>
      <c r="E37" s="6" t="s">
        <v>175</v>
      </c>
      <c r="F37" s="6" t="s">
        <v>72</v>
      </c>
      <c r="G37" s="26"/>
      <c r="H37" s="26"/>
      <c r="I37" s="26"/>
      <c r="J37" s="21"/>
      <c r="K37" s="28">
        <v>12</v>
      </c>
      <c r="L37" s="12">
        <v>30</v>
      </c>
      <c r="M37" s="12">
        <v>1</v>
      </c>
      <c r="N37" s="12">
        <v>15</v>
      </c>
      <c r="O37" s="12">
        <v>30</v>
      </c>
      <c r="P37" s="12">
        <v>1</v>
      </c>
      <c r="Q37" s="12">
        <v>15</v>
      </c>
      <c r="R37" s="12">
        <v>24</v>
      </c>
      <c r="S37" s="12"/>
      <c r="T37" s="12">
        <v>12</v>
      </c>
      <c r="U37" s="28">
        <v>20</v>
      </c>
      <c r="V37" s="12"/>
      <c r="W37" s="12">
        <v>15</v>
      </c>
      <c r="X37" s="12">
        <v>24</v>
      </c>
      <c r="Y37" s="17">
        <f>SUM(L37:T37)+W37+X37</f>
        <v>167</v>
      </c>
    </row>
    <row r="38" spans="1:25" ht="15" customHeight="1" x14ac:dyDescent="0.25">
      <c r="A38" s="17">
        <v>2</v>
      </c>
      <c r="B38" s="6" t="s">
        <v>36</v>
      </c>
      <c r="C38" s="6" t="s">
        <v>20</v>
      </c>
      <c r="D38" s="5" t="s">
        <v>5</v>
      </c>
      <c r="E38" s="6" t="s">
        <v>52</v>
      </c>
      <c r="F38" s="6" t="s">
        <v>72</v>
      </c>
      <c r="G38" s="26"/>
      <c r="H38" s="26"/>
      <c r="I38" s="26"/>
      <c r="J38" s="21">
        <v>1</v>
      </c>
      <c r="K38" s="12">
        <v>15</v>
      </c>
      <c r="L38" s="12">
        <v>24</v>
      </c>
      <c r="M38" s="12"/>
      <c r="N38" s="12">
        <v>10</v>
      </c>
      <c r="O38" s="12">
        <v>24</v>
      </c>
      <c r="P38" s="12"/>
      <c r="Q38" s="12">
        <v>12</v>
      </c>
      <c r="R38" s="12">
        <v>30</v>
      </c>
      <c r="S38" s="12">
        <v>1</v>
      </c>
      <c r="T38" s="12">
        <v>15</v>
      </c>
      <c r="U38" s="28">
        <v>0</v>
      </c>
      <c r="V38" s="12"/>
      <c r="W38" s="28">
        <v>7</v>
      </c>
      <c r="X38" s="12">
        <v>18</v>
      </c>
      <c r="Y38" s="17">
        <f>SUM(J38:T38)+X38</f>
        <v>150</v>
      </c>
    </row>
    <row r="39" spans="1:25" ht="15" customHeight="1" x14ac:dyDescent="0.25">
      <c r="A39" s="17">
        <v>3</v>
      </c>
      <c r="B39" s="6" t="s">
        <v>61</v>
      </c>
      <c r="C39" s="6" t="s">
        <v>62</v>
      </c>
      <c r="D39" s="5" t="s">
        <v>5</v>
      </c>
      <c r="E39" s="6" t="s">
        <v>16</v>
      </c>
      <c r="F39" s="6" t="s">
        <v>72</v>
      </c>
      <c r="G39" s="26"/>
      <c r="H39" s="26"/>
      <c r="I39" s="26"/>
      <c r="J39" s="21"/>
      <c r="K39" s="12">
        <v>9</v>
      </c>
      <c r="L39" s="12">
        <v>18</v>
      </c>
      <c r="M39" s="12"/>
      <c r="N39" s="12">
        <v>7</v>
      </c>
      <c r="O39" s="12">
        <v>18</v>
      </c>
      <c r="P39" s="12"/>
      <c r="Q39" s="12">
        <v>10</v>
      </c>
      <c r="R39" s="12">
        <v>14</v>
      </c>
      <c r="S39" s="12"/>
      <c r="T39" s="28">
        <v>5</v>
      </c>
      <c r="U39" s="28">
        <v>12</v>
      </c>
      <c r="V39" s="12"/>
      <c r="W39" s="12">
        <v>10</v>
      </c>
      <c r="X39" s="12">
        <v>30</v>
      </c>
      <c r="Y39" s="17">
        <f>SUM(J39:S39)+W39+X39</f>
        <v>116</v>
      </c>
    </row>
    <row r="40" spans="1:25" ht="15" customHeight="1" x14ac:dyDescent="0.25">
      <c r="A40" s="17">
        <v>4</v>
      </c>
      <c r="B40" s="6" t="s">
        <v>38</v>
      </c>
      <c r="C40" s="6" t="s">
        <v>39</v>
      </c>
      <c r="D40" s="5" t="s">
        <v>5</v>
      </c>
      <c r="E40" s="6" t="s">
        <v>57</v>
      </c>
      <c r="F40" s="6" t="s">
        <v>72</v>
      </c>
      <c r="G40" s="26"/>
      <c r="H40" s="26"/>
      <c r="I40" s="26"/>
      <c r="J40" s="21"/>
      <c r="K40" s="12">
        <v>10</v>
      </c>
      <c r="L40" s="12">
        <v>20</v>
      </c>
      <c r="M40" s="12"/>
      <c r="N40" s="12">
        <v>12</v>
      </c>
      <c r="O40" s="12">
        <v>20</v>
      </c>
      <c r="P40" s="12"/>
      <c r="Q40" s="12">
        <v>8</v>
      </c>
      <c r="R40" s="12">
        <v>16</v>
      </c>
      <c r="S40" s="12"/>
      <c r="T40" s="12">
        <v>8</v>
      </c>
      <c r="U40" s="12">
        <v>16</v>
      </c>
      <c r="V40" s="12">
        <v>1</v>
      </c>
      <c r="W40" s="28">
        <v>8</v>
      </c>
      <c r="X40" s="28">
        <v>16</v>
      </c>
      <c r="Y40" s="17">
        <f>SUM(J40:V40)</f>
        <v>111</v>
      </c>
    </row>
    <row r="41" spans="1:25" ht="15" customHeight="1" x14ac:dyDescent="0.25">
      <c r="A41" s="17">
        <v>5</v>
      </c>
      <c r="B41" s="6" t="s">
        <v>177</v>
      </c>
      <c r="C41" s="6" t="s">
        <v>178</v>
      </c>
      <c r="D41" s="5" t="s">
        <v>5</v>
      </c>
      <c r="E41" s="6" t="s">
        <v>154</v>
      </c>
      <c r="F41" s="6" t="s">
        <v>72</v>
      </c>
      <c r="G41" s="26"/>
      <c r="H41" s="26"/>
      <c r="I41" s="26"/>
      <c r="J41" s="21"/>
      <c r="K41" s="12">
        <v>8</v>
      </c>
      <c r="L41" s="12">
        <v>16</v>
      </c>
      <c r="M41" s="12"/>
      <c r="N41" s="12">
        <v>9</v>
      </c>
      <c r="O41" s="28">
        <v>0</v>
      </c>
      <c r="P41" s="12"/>
      <c r="Q41" s="28">
        <v>7</v>
      </c>
      <c r="R41" s="12">
        <v>18</v>
      </c>
      <c r="S41" s="12"/>
      <c r="T41" s="12">
        <v>7</v>
      </c>
      <c r="U41" s="12">
        <v>18</v>
      </c>
      <c r="V41" s="12"/>
      <c r="W41" s="12">
        <v>9</v>
      </c>
      <c r="X41" s="12">
        <v>20</v>
      </c>
      <c r="Y41" s="17">
        <f>SUM(J41:N41)+SUM(R41:X41)</f>
        <v>105</v>
      </c>
    </row>
    <row r="42" spans="1:25" s="1" customFormat="1" ht="15" customHeight="1" x14ac:dyDescent="0.25">
      <c r="A42" s="17">
        <v>6</v>
      </c>
      <c r="B42" s="6" t="s">
        <v>35</v>
      </c>
      <c r="C42" s="6" t="s">
        <v>14</v>
      </c>
      <c r="D42" s="5" t="s">
        <v>5</v>
      </c>
      <c r="E42" s="6" t="s">
        <v>52</v>
      </c>
      <c r="F42" s="6" t="s">
        <v>72</v>
      </c>
      <c r="G42" s="26"/>
      <c r="H42" s="26"/>
      <c r="I42" s="26"/>
      <c r="J42" s="21"/>
      <c r="K42" s="28">
        <v>0</v>
      </c>
      <c r="L42" s="28">
        <v>0</v>
      </c>
      <c r="M42" s="12"/>
      <c r="N42" s="12">
        <v>6</v>
      </c>
      <c r="O42" s="12">
        <v>14</v>
      </c>
      <c r="P42" s="12"/>
      <c r="Q42" s="12">
        <v>9</v>
      </c>
      <c r="R42" s="12">
        <v>20</v>
      </c>
      <c r="S42" s="12"/>
      <c r="T42" s="12">
        <v>9</v>
      </c>
      <c r="U42" s="12">
        <v>24</v>
      </c>
      <c r="V42" s="12"/>
      <c r="W42" s="12">
        <v>6</v>
      </c>
      <c r="X42" s="12">
        <v>14</v>
      </c>
      <c r="Y42" s="17">
        <f>SUM(J42:X42)</f>
        <v>102</v>
      </c>
    </row>
    <row r="43" spans="1:25" s="1" customFormat="1" ht="15" customHeight="1" x14ac:dyDescent="0.25">
      <c r="A43" s="17">
        <v>7</v>
      </c>
      <c r="B43" s="6" t="s">
        <v>25</v>
      </c>
      <c r="C43" s="6" t="s">
        <v>7</v>
      </c>
      <c r="D43" s="5" t="s">
        <v>5</v>
      </c>
      <c r="E43" s="6" t="s">
        <v>13</v>
      </c>
      <c r="F43" s="6" t="s">
        <v>72</v>
      </c>
      <c r="G43" s="26"/>
      <c r="H43" s="26"/>
      <c r="I43" s="26"/>
      <c r="J43" s="21"/>
      <c r="K43" s="12">
        <v>7</v>
      </c>
      <c r="L43" s="12">
        <v>14</v>
      </c>
      <c r="M43" s="12"/>
      <c r="N43" s="12">
        <v>8</v>
      </c>
      <c r="O43" s="12">
        <v>16</v>
      </c>
      <c r="P43" s="12"/>
      <c r="Q43" s="12">
        <v>6</v>
      </c>
      <c r="R43" s="12">
        <v>12</v>
      </c>
      <c r="S43" s="12"/>
      <c r="T43" s="12">
        <v>6</v>
      </c>
      <c r="U43" s="12">
        <v>30</v>
      </c>
      <c r="V43" s="12"/>
      <c r="W43" s="28">
        <v>5</v>
      </c>
      <c r="X43" s="28">
        <v>12</v>
      </c>
      <c r="Y43" s="17">
        <f>SUM(J43:V43)</f>
        <v>99</v>
      </c>
    </row>
    <row r="44" spans="1:25" ht="15" customHeight="1" x14ac:dyDescent="0.25">
      <c r="A44" s="17">
        <v>8</v>
      </c>
      <c r="B44" s="6" t="s">
        <v>192</v>
      </c>
      <c r="C44" s="6" t="s">
        <v>193</v>
      </c>
      <c r="D44" s="5" t="s">
        <v>5</v>
      </c>
      <c r="E44" s="6" t="s">
        <v>154</v>
      </c>
      <c r="F44" s="6" t="s">
        <v>72</v>
      </c>
      <c r="G44" s="26"/>
      <c r="H44" s="26"/>
      <c r="I44" s="26"/>
      <c r="J44" s="21"/>
      <c r="K44" s="28"/>
      <c r="L44" s="28"/>
      <c r="M44" s="12"/>
      <c r="N44" s="12"/>
      <c r="O44" s="12"/>
      <c r="P44" s="12"/>
      <c r="Q44" s="12"/>
      <c r="R44" s="12"/>
      <c r="S44" s="12"/>
      <c r="T44" s="12">
        <v>10</v>
      </c>
      <c r="U44" s="12">
        <v>14</v>
      </c>
      <c r="V44" s="12"/>
      <c r="W44" s="12">
        <v>12</v>
      </c>
      <c r="X44" s="12">
        <v>10</v>
      </c>
      <c r="Y44" s="17">
        <f>SUM(J44:X44)</f>
        <v>46</v>
      </c>
    </row>
    <row r="45" spans="1:25" ht="15" customHeight="1" x14ac:dyDescent="0.25">
      <c r="B45" s="3"/>
      <c r="C45" s="3"/>
      <c r="D45" s="2"/>
      <c r="E45" s="3"/>
      <c r="F45" s="3"/>
      <c r="G45" s="3"/>
      <c r="H45" s="3"/>
      <c r="I45" s="3"/>
      <c r="J45" s="2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7">
        <f t="shared" si="0"/>
        <v>0</v>
      </c>
    </row>
    <row r="46" spans="1:25" ht="15" customHeight="1" x14ac:dyDescent="0.25">
      <c r="A46" s="17">
        <v>1</v>
      </c>
      <c r="B46" s="6" t="s">
        <v>27</v>
      </c>
      <c r="C46" s="6" t="s">
        <v>28</v>
      </c>
      <c r="D46" s="5" t="s">
        <v>5</v>
      </c>
      <c r="E46" s="6" t="s">
        <v>52</v>
      </c>
      <c r="F46" s="6" t="s">
        <v>73</v>
      </c>
      <c r="G46" s="26"/>
      <c r="H46" s="26"/>
      <c r="I46" s="26"/>
      <c r="J46" s="21"/>
      <c r="K46" s="28">
        <v>10</v>
      </c>
      <c r="L46" s="28">
        <v>20</v>
      </c>
      <c r="M46" s="12">
        <v>1</v>
      </c>
      <c r="N46" s="12">
        <v>15</v>
      </c>
      <c r="O46" s="12">
        <v>30</v>
      </c>
      <c r="P46" s="12">
        <v>1</v>
      </c>
      <c r="Q46" s="12">
        <v>15</v>
      </c>
      <c r="R46" s="12">
        <v>30</v>
      </c>
      <c r="S46" s="12">
        <v>1</v>
      </c>
      <c r="T46" s="12">
        <v>15</v>
      </c>
      <c r="U46" s="12">
        <v>30</v>
      </c>
      <c r="V46" s="12">
        <v>1</v>
      </c>
      <c r="W46" s="12">
        <v>15</v>
      </c>
      <c r="X46" s="12">
        <v>24</v>
      </c>
      <c r="Y46" s="17">
        <f>SUM(M46:X46)</f>
        <v>178</v>
      </c>
    </row>
    <row r="47" spans="1:25" ht="15" customHeight="1" x14ac:dyDescent="0.25">
      <c r="A47" s="17">
        <v>2</v>
      </c>
      <c r="B47" s="6" t="s">
        <v>46</v>
      </c>
      <c r="C47" s="6" t="s">
        <v>47</v>
      </c>
      <c r="D47" s="5" t="s">
        <v>5</v>
      </c>
      <c r="E47" s="6" t="s">
        <v>16</v>
      </c>
      <c r="F47" s="6" t="s">
        <v>73</v>
      </c>
      <c r="G47" s="26"/>
      <c r="H47" s="26"/>
      <c r="I47" s="26"/>
      <c r="J47" s="21"/>
      <c r="K47" s="12">
        <v>12</v>
      </c>
      <c r="L47" s="12">
        <v>24</v>
      </c>
      <c r="M47" s="12"/>
      <c r="N47" s="28">
        <v>9</v>
      </c>
      <c r="O47" s="28">
        <v>20</v>
      </c>
      <c r="P47" s="12"/>
      <c r="Q47" s="12">
        <v>12</v>
      </c>
      <c r="R47" s="12">
        <v>24</v>
      </c>
      <c r="S47" s="12"/>
      <c r="T47" s="12">
        <v>9</v>
      </c>
      <c r="U47" s="12">
        <v>24</v>
      </c>
      <c r="V47" s="12"/>
      <c r="W47" s="12">
        <v>12</v>
      </c>
      <c r="X47" s="12">
        <v>30</v>
      </c>
      <c r="Y47" s="17">
        <f>K47+L47+SUM(P47:X47)</f>
        <v>147</v>
      </c>
    </row>
    <row r="48" spans="1:25" ht="15" customHeight="1" x14ac:dyDescent="0.25">
      <c r="A48" s="17">
        <v>3</v>
      </c>
      <c r="B48" s="6" t="s">
        <v>163</v>
      </c>
      <c r="C48" s="6" t="s">
        <v>176</v>
      </c>
      <c r="D48" s="5" t="s">
        <v>9</v>
      </c>
      <c r="E48" s="6" t="s">
        <v>165</v>
      </c>
      <c r="F48" s="6" t="s">
        <v>73</v>
      </c>
      <c r="G48" s="26"/>
      <c r="H48" s="26"/>
      <c r="I48" s="26"/>
      <c r="J48" s="21">
        <v>1</v>
      </c>
      <c r="K48" s="12">
        <v>15</v>
      </c>
      <c r="L48" s="12">
        <v>30</v>
      </c>
      <c r="M48" s="12"/>
      <c r="N48" s="12">
        <v>12</v>
      </c>
      <c r="O48" s="12">
        <v>24</v>
      </c>
      <c r="P48" s="12"/>
      <c r="Q48" s="28"/>
      <c r="R48" s="28"/>
      <c r="S48" s="12"/>
      <c r="T48" s="12">
        <v>8</v>
      </c>
      <c r="U48" s="12">
        <v>20</v>
      </c>
      <c r="V48" s="12"/>
      <c r="W48" s="12">
        <v>10</v>
      </c>
      <c r="X48" s="12">
        <v>16</v>
      </c>
      <c r="Y48" s="17">
        <f>SUM(J48:X48)</f>
        <v>136</v>
      </c>
    </row>
    <row r="49" spans="1:25" ht="15" customHeight="1" x14ac:dyDescent="0.25">
      <c r="A49" s="17">
        <v>4</v>
      </c>
      <c r="B49" s="6" t="s">
        <v>37</v>
      </c>
      <c r="C49" s="6" t="s">
        <v>60</v>
      </c>
      <c r="D49" s="5" t="s">
        <v>5</v>
      </c>
      <c r="E49" s="6" t="s">
        <v>26</v>
      </c>
      <c r="F49" s="6" t="s">
        <v>73</v>
      </c>
      <c r="G49" s="26"/>
      <c r="H49" s="26"/>
      <c r="I49" s="26"/>
      <c r="J49" s="21"/>
      <c r="K49" s="28">
        <v>8</v>
      </c>
      <c r="L49" s="28">
        <v>16</v>
      </c>
      <c r="M49" s="12"/>
      <c r="N49" s="12">
        <v>8</v>
      </c>
      <c r="O49" s="12">
        <v>18</v>
      </c>
      <c r="P49" s="12"/>
      <c r="Q49" s="12">
        <v>9</v>
      </c>
      <c r="R49" s="12">
        <v>18</v>
      </c>
      <c r="S49" s="12"/>
      <c r="T49" s="12">
        <v>10</v>
      </c>
      <c r="U49" s="12">
        <v>18</v>
      </c>
      <c r="V49" s="12"/>
      <c r="W49" s="12">
        <v>9</v>
      </c>
      <c r="X49" s="12">
        <v>20</v>
      </c>
      <c r="Y49" s="17">
        <f>SUM(M49:X49)</f>
        <v>110</v>
      </c>
    </row>
    <row r="50" spans="1:25" ht="15" customHeight="1" x14ac:dyDescent="0.25">
      <c r="A50" s="17">
        <v>5</v>
      </c>
      <c r="B50" s="6" t="s">
        <v>179</v>
      </c>
      <c r="C50" s="6" t="s">
        <v>180</v>
      </c>
      <c r="D50" s="5" t="s">
        <v>5</v>
      </c>
      <c r="E50" s="6" t="s">
        <v>162</v>
      </c>
      <c r="F50" s="6" t="s">
        <v>73</v>
      </c>
      <c r="G50" s="26"/>
      <c r="H50" s="26"/>
      <c r="I50" s="26"/>
      <c r="J50" s="21"/>
      <c r="K50" s="12">
        <v>9</v>
      </c>
      <c r="L50" s="12">
        <v>18</v>
      </c>
      <c r="M50" s="12"/>
      <c r="N50" s="12">
        <v>10</v>
      </c>
      <c r="O50" s="12">
        <v>14</v>
      </c>
      <c r="P50" s="12"/>
      <c r="Q50" s="12">
        <v>10</v>
      </c>
      <c r="R50" s="12">
        <v>20</v>
      </c>
      <c r="S50" s="12"/>
      <c r="T50" s="28">
        <v>7</v>
      </c>
      <c r="U50" s="28">
        <v>14</v>
      </c>
      <c r="V50" s="12"/>
      <c r="W50" s="12">
        <v>8</v>
      </c>
      <c r="X50" s="12">
        <v>14</v>
      </c>
      <c r="Y50" s="17">
        <f>SUM(J50:S50)+SUM(V50:X50)</f>
        <v>103</v>
      </c>
    </row>
    <row r="51" spans="1:25" s="1" customFormat="1" ht="15" customHeight="1" x14ac:dyDescent="0.25">
      <c r="A51" s="17">
        <v>6</v>
      </c>
      <c r="B51" s="6" t="s">
        <v>181</v>
      </c>
      <c r="C51" s="6" t="s">
        <v>182</v>
      </c>
      <c r="D51" s="5" t="s">
        <v>5</v>
      </c>
      <c r="E51" s="6" t="s">
        <v>175</v>
      </c>
      <c r="F51" s="6" t="s">
        <v>73</v>
      </c>
      <c r="G51" s="26"/>
      <c r="H51" s="26"/>
      <c r="I51" s="26"/>
      <c r="J51" s="21"/>
      <c r="K51" s="12">
        <v>7</v>
      </c>
      <c r="L51" s="12">
        <v>14</v>
      </c>
      <c r="M51" s="12"/>
      <c r="N51" s="12">
        <v>7</v>
      </c>
      <c r="O51" s="12">
        <v>16</v>
      </c>
      <c r="P51" s="12"/>
      <c r="Q51" s="12">
        <v>8</v>
      </c>
      <c r="R51" s="12">
        <v>0</v>
      </c>
      <c r="S51" s="12"/>
      <c r="T51" s="28"/>
      <c r="U51" s="28"/>
      <c r="V51" s="12"/>
      <c r="W51" s="12">
        <v>7</v>
      </c>
      <c r="X51" s="12">
        <v>18</v>
      </c>
      <c r="Y51" s="17">
        <f>SUM(J51:X51)</f>
        <v>77</v>
      </c>
    </row>
    <row r="52" spans="1:25" ht="15" customHeight="1" x14ac:dyDescent="0.25">
      <c r="A52" s="17">
        <v>7</v>
      </c>
      <c r="B52" s="6" t="s">
        <v>190</v>
      </c>
      <c r="C52" s="6" t="s">
        <v>191</v>
      </c>
      <c r="D52" s="5" t="s">
        <v>5</v>
      </c>
      <c r="E52" s="6" t="s">
        <v>13</v>
      </c>
      <c r="F52" s="6" t="s">
        <v>73</v>
      </c>
      <c r="G52" s="26"/>
      <c r="H52" s="26"/>
      <c r="I52" s="26"/>
      <c r="J52" s="21"/>
      <c r="K52" s="28"/>
      <c r="L52" s="28"/>
      <c r="M52" s="12"/>
      <c r="N52" s="12"/>
      <c r="O52" s="12"/>
      <c r="P52" s="12"/>
      <c r="Q52" s="12"/>
      <c r="R52" s="12"/>
      <c r="S52" s="12"/>
      <c r="T52" s="12">
        <v>12</v>
      </c>
      <c r="U52" s="12">
        <v>16</v>
      </c>
      <c r="V52" s="12"/>
      <c r="W52" s="12"/>
      <c r="X52" s="12"/>
      <c r="Y52" s="17">
        <f>SUM(J52:X52)</f>
        <v>28</v>
      </c>
    </row>
    <row r="53" spans="1:25" x14ac:dyDescent="0.25"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>
        <f t="shared" si="0"/>
        <v>0</v>
      </c>
    </row>
    <row r="54" spans="1:25" x14ac:dyDescent="0.25">
      <c r="A54" s="17">
        <v>1</v>
      </c>
      <c r="B54" s="6" t="s">
        <v>58</v>
      </c>
      <c r="C54" s="6" t="s">
        <v>21</v>
      </c>
      <c r="D54" s="5" t="s">
        <v>5</v>
      </c>
      <c r="E54" s="6" t="s">
        <v>59</v>
      </c>
      <c r="F54" s="6" t="s">
        <v>51</v>
      </c>
      <c r="G54" s="26"/>
      <c r="H54" s="26"/>
      <c r="I54" s="26"/>
      <c r="J54" s="21"/>
      <c r="K54" s="12">
        <v>12</v>
      </c>
      <c r="L54" s="12">
        <v>24</v>
      </c>
      <c r="M54" s="12"/>
      <c r="N54" s="28">
        <v>9</v>
      </c>
      <c r="O54" s="28">
        <v>18</v>
      </c>
      <c r="P54" s="12"/>
      <c r="Q54" s="12">
        <v>12</v>
      </c>
      <c r="R54" s="12">
        <v>30</v>
      </c>
      <c r="S54" s="12"/>
      <c r="T54" s="12">
        <v>12</v>
      </c>
      <c r="U54" s="12">
        <v>30</v>
      </c>
      <c r="V54" s="12">
        <v>1</v>
      </c>
      <c r="W54" s="12">
        <v>15</v>
      </c>
      <c r="X54" s="12">
        <v>30</v>
      </c>
      <c r="Y54" s="17">
        <f>K54+L54+SUM(P54:X54)</f>
        <v>166</v>
      </c>
    </row>
    <row r="55" spans="1:25" x14ac:dyDescent="0.25">
      <c r="A55" s="17">
        <v>2</v>
      </c>
      <c r="B55" s="6" t="s">
        <v>82</v>
      </c>
      <c r="C55" s="6" t="s">
        <v>83</v>
      </c>
      <c r="D55" s="5" t="s">
        <v>81</v>
      </c>
      <c r="E55" s="6"/>
      <c r="F55" s="6" t="s">
        <v>51</v>
      </c>
      <c r="G55" s="26"/>
      <c r="H55" s="26"/>
      <c r="I55" s="26"/>
      <c r="J55" s="21">
        <v>1</v>
      </c>
      <c r="K55" s="12">
        <v>15</v>
      </c>
      <c r="L55" s="12">
        <v>20</v>
      </c>
      <c r="M55" s="12"/>
      <c r="N55" s="12">
        <v>10</v>
      </c>
      <c r="O55" s="12">
        <v>20</v>
      </c>
      <c r="P55" s="12">
        <v>1</v>
      </c>
      <c r="Q55" s="12">
        <v>15</v>
      </c>
      <c r="R55" s="12">
        <v>0</v>
      </c>
      <c r="S55" s="12">
        <v>1</v>
      </c>
      <c r="T55" s="12">
        <v>15</v>
      </c>
      <c r="U55" s="12">
        <v>24</v>
      </c>
      <c r="V55" s="12"/>
      <c r="W55" s="28">
        <v>0</v>
      </c>
      <c r="X55" s="28">
        <v>0</v>
      </c>
      <c r="Y55" s="17">
        <f>SUM(J55:V55)</f>
        <v>122</v>
      </c>
    </row>
    <row r="56" spans="1:25" x14ac:dyDescent="0.25">
      <c r="A56" s="17">
        <v>3</v>
      </c>
      <c r="B56" s="6" t="s">
        <v>100</v>
      </c>
      <c r="C56" s="6" t="s">
        <v>101</v>
      </c>
      <c r="D56" s="5" t="s">
        <v>84</v>
      </c>
      <c r="E56" s="6" t="s">
        <v>104</v>
      </c>
      <c r="F56" s="6" t="s">
        <v>51</v>
      </c>
      <c r="G56" s="26"/>
      <c r="H56" s="26"/>
      <c r="I56" s="26"/>
      <c r="J56" s="21"/>
      <c r="K56" s="12">
        <v>10</v>
      </c>
      <c r="L56" s="12">
        <v>30</v>
      </c>
      <c r="M56" s="12"/>
      <c r="N56" s="12">
        <v>12</v>
      </c>
      <c r="O56" s="12">
        <v>24</v>
      </c>
      <c r="P56" s="12"/>
      <c r="Q56" s="28"/>
      <c r="R56" s="28"/>
      <c r="S56" s="12"/>
      <c r="T56" s="12"/>
      <c r="U56" s="12"/>
      <c r="V56" s="12"/>
      <c r="W56" s="12">
        <v>12</v>
      </c>
      <c r="X56" s="12">
        <v>24</v>
      </c>
      <c r="Y56" s="17">
        <f>SUM(J56:X56)</f>
        <v>112</v>
      </c>
    </row>
    <row r="57" spans="1:25" x14ac:dyDescent="0.25">
      <c r="A57" s="17">
        <v>4</v>
      </c>
      <c r="B57" s="6" t="s">
        <v>66</v>
      </c>
      <c r="C57" s="6" t="s">
        <v>67</v>
      </c>
      <c r="D57" s="5" t="s">
        <v>5</v>
      </c>
      <c r="E57" s="6" t="s">
        <v>68</v>
      </c>
      <c r="F57" s="6" t="s">
        <v>51</v>
      </c>
      <c r="G57" s="26"/>
      <c r="H57" s="26"/>
      <c r="I57" s="26"/>
      <c r="J57" s="21"/>
      <c r="K57" s="12">
        <v>7</v>
      </c>
      <c r="L57" s="12">
        <v>16</v>
      </c>
      <c r="M57" s="12"/>
      <c r="N57" s="28">
        <v>5</v>
      </c>
      <c r="O57" s="28">
        <v>8</v>
      </c>
      <c r="P57" s="12"/>
      <c r="Q57" s="12">
        <v>7</v>
      </c>
      <c r="R57" s="12">
        <v>20</v>
      </c>
      <c r="S57" s="12"/>
      <c r="T57" s="12">
        <v>9</v>
      </c>
      <c r="U57" s="12">
        <v>20</v>
      </c>
      <c r="V57" s="12"/>
      <c r="W57" s="12">
        <v>8</v>
      </c>
      <c r="X57" s="12">
        <v>16</v>
      </c>
      <c r="Y57" s="17">
        <f>K57+L57+SUM(P57:X57)</f>
        <v>103</v>
      </c>
    </row>
    <row r="58" spans="1:25" x14ac:dyDescent="0.25">
      <c r="A58" s="17">
        <v>5</v>
      </c>
      <c r="B58" s="6" t="s">
        <v>85</v>
      </c>
      <c r="C58" s="6" t="s">
        <v>86</v>
      </c>
      <c r="D58" s="5" t="s">
        <v>5</v>
      </c>
      <c r="E58" s="6" t="s">
        <v>87</v>
      </c>
      <c r="F58" s="6" t="s">
        <v>51</v>
      </c>
      <c r="G58" s="26"/>
      <c r="H58" s="26"/>
      <c r="I58" s="26"/>
      <c r="J58" s="21"/>
      <c r="K58" s="12">
        <v>9</v>
      </c>
      <c r="L58" s="12">
        <v>18</v>
      </c>
      <c r="M58" s="12"/>
      <c r="N58" s="12">
        <v>8</v>
      </c>
      <c r="O58" s="12">
        <v>16</v>
      </c>
      <c r="P58" s="12"/>
      <c r="Q58" s="12">
        <v>9</v>
      </c>
      <c r="R58" s="12">
        <v>24</v>
      </c>
      <c r="S58" s="12"/>
      <c r="T58" s="28"/>
      <c r="U58" s="28"/>
      <c r="V58" s="12"/>
      <c r="W58" s="12"/>
      <c r="X58" s="12"/>
      <c r="Y58" s="17">
        <f t="shared" ref="Y58:Y69" si="2">SUM(J58:X58)</f>
        <v>84</v>
      </c>
    </row>
    <row r="59" spans="1:25" x14ac:dyDescent="0.25">
      <c r="A59" s="17">
        <v>6</v>
      </c>
      <c r="B59" s="6" t="s">
        <v>109</v>
      </c>
      <c r="C59" s="6" t="s">
        <v>110</v>
      </c>
      <c r="D59" s="5" t="s">
        <v>81</v>
      </c>
      <c r="E59" s="6"/>
      <c r="F59" s="6" t="s">
        <v>51</v>
      </c>
      <c r="G59" s="26"/>
      <c r="H59" s="26"/>
      <c r="I59" s="26"/>
      <c r="J59" s="21"/>
      <c r="K59" s="12">
        <v>0</v>
      </c>
      <c r="L59" s="12">
        <v>14</v>
      </c>
      <c r="M59" s="12"/>
      <c r="N59" s="28"/>
      <c r="O59" s="28"/>
      <c r="P59" s="12"/>
      <c r="Q59" s="12">
        <v>10</v>
      </c>
      <c r="R59" s="12">
        <v>0</v>
      </c>
      <c r="S59" s="12"/>
      <c r="T59" s="12">
        <v>10</v>
      </c>
      <c r="U59" s="12">
        <v>18</v>
      </c>
      <c r="V59" s="12"/>
      <c r="W59" s="12"/>
      <c r="X59" s="12"/>
      <c r="Y59" s="17">
        <f t="shared" si="2"/>
        <v>52</v>
      </c>
    </row>
    <row r="60" spans="1:25" x14ac:dyDescent="0.25">
      <c r="A60" s="17">
        <v>7</v>
      </c>
      <c r="B60" s="6" t="s">
        <v>148</v>
      </c>
      <c r="C60" s="6" t="s">
        <v>149</v>
      </c>
      <c r="D60" s="5" t="s">
        <v>84</v>
      </c>
      <c r="E60" s="6"/>
      <c r="F60" s="6" t="s">
        <v>51</v>
      </c>
      <c r="G60" s="26"/>
      <c r="H60" s="26"/>
      <c r="I60" s="26"/>
      <c r="J60" s="21"/>
      <c r="K60" s="28"/>
      <c r="L60" s="28"/>
      <c r="M60" s="12">
        <v>1</v>
      </c>
      <c r="N60" s="12">
        <v>15</v>
      </c>
      <c r="O60" s="12">
        <v>30</v>
      </c>
      <c r="P60" s="12"/>
      <c r="Q60" s="12"/>
      <c r="R60" s="12"/>
      <c r="S60" s="12"/>
      <c r="T60" s="12"/>
      <c r="U60" s="12"/>
      <c r="V60" s="12"/>
      <c r="W60" s="12"/>
      <c r="X60" s="12"/>
      <c r="Y60" s="17">
        <f t="shared" si="2"/>
        <v>46</v>
      </c>
    </row>
    <row r="61" spans="1:25" x14ac:dyDescent="0.25">
      <c r="A61" s="17">
        <v>8</v>
      </c>
      <c r="B61" s="20" t="s">
        <v>201</v>
      </c>
      <c r="C61" s="20" t="s">
        <v>202</v>
      </c>
      <c r="D61" s="21" t="s">
        <v>84</v>
      </c>
      <c r="E61" s="20"/>
      <c r="F61" s="20" t="s">
        <v>51</v>
      </c>
      <c r="G61" s="26"/>
      <c r="H61" s="26"/>
      <c r="I61" s="26"/>
      <c r="J61" s="12"/>
      <c r="K61" s="28"/>
      <c r="L61" s="2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10</v>
      </c>
      <c r="X61" s="12">
        <v>20</v>
      </c>
      <c r="Y61" s="17">
        <f t="shared" si="2"/>
        <v>30</v>
      </c>
    </row>
    <row r="62" spans="1:25" s="1" customFormat="1" x14ac:dyDescent="0.25">
      <c r="A62" s="17">
        <v>9</v>
      </c>
      <c r="B62" s="6" t="s">
        <v>63</v>
      </c>
      <c r="C62" s="6" t="s">
        <v>64</v>
      </c>
      <c r="D62" s="5" t="s">
        <v>5</v>
      </c>
      <c r="E62" s="6" t="s">
        <v>65</v>
      </c>
      <c r="F62" s="6" t="s">
        <v>51</v>
      </c>
      <c r="G62" s="26"/>
      <c r="H62" s="26"/>
      <c r="I62" s="26"/>
      <c r="J62" s="21"/>
      <c r="K62" s="12">
        <v>0</v>
      </c>
      <c r="L62" s="12">
        <v>12</v>
      </c>
      <c r="M62" s="12"/>
      <c r="N62" s="12">
        <v>6</v>
      </c>
      <c r="O62" s="12">
        <v>10</v>
      </c>
      <c r="P62" s="12"/>
      <c r="Q62" s="28"/>
      <c r="R62" s="28"/>
      <c r="S62" s="12"/>
      <c r="T62" s="12"/>
      <c r="U62" s="12"/>
      <c r="V62" s="12"/>
      <c r="W62" s="12"/>
      <c r="X62" s="12"/>
      <c r="Y62" s="17">
        <f t="shared" si="2"/>
        <v>28</v>
      </c>
    </row>
    <row r="63" spans="1:25" s="1" customFormat="1" x14ac:dyDescent="0.25">
      <c r="A63" s="17">
        <v>10</v>
      </c>
      <c r="B63" s="6" t="s">
        <v>37</v>
      </c>
      <c r="C63" s="6" t="s">
        <v>60</v>
      </c>
      <c r="D63" s="5" t="s">
        <v>5</v>
      </c>
      <c r="E63" s="6" t="s">
        <v>26</v>
      </c>
      <c r="F63" s="6" t="s">
        <v>51</v>
      </c>
      <c r="G63" s="26"/>
      <c r="H63" s="26"/>
      <c r="I63" s="26"/>
      <c r="J63" s="21"/>
      <c r="K63" s="28"/>
      <c r="L63" s="28"/>
      <c r="M63" s="12"/>
      <c r="N63" s="12">
        <v>7</v>
      </c>
      <c r="O63" s="12">
        <v>12</v>
      </c>
      <c r="P63" s="12"/>
      <c r="Q63" s="12">
        <v>8</v>
      </c>
      <c r="R63" s="12">
        <v>0</v>
      </c>
      <c r="S63" s="12"/>
      <c r="T63" s="12"/>
      <c r="U63" s="12"/>
      <c r="V63" s="12"/>
      <c r="W63" s="12"/>
      <c r="X63" s="12"/>
      <c r="Y63" s="17">
        <f t="shared" si="2"/>
        <v>27</v>
      </c>
    </row>
    <row r="64" spans="1:25" s="1" customFormat="1" x14ac:dyDescent="0.25">
      <c r="A64" s="17">
        <v>11</v>
      </c>
      <c r="B64" s="20" t="s">
        <v>203</v>
      </c>
      <c r="C64" s="20" t="s">
        <v>204</v>
      </c>
      <c r="D64" s="21" t="s">
        <v>5</v>
      </c>
      <c r="E64" s="20"/>
      <c r="F64" s="20" t="s">
        <v>51</v>
      </c>
      <c r="G64" s="26"/>
      <c r="H64" s="26"/>
      <c r="I64" s="26"/>
      <c r="J64" s="12"/>
      <c r="K64" s="28"/>
      <c r="L64" s="2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>
        <v>9</v>
      </c>
      <c r="X64" s="12">
        <v>18</v>
      </c>
      <c r="Y64" s="17">
        <f t="shared" si="2"/>
        <v>27</v>
      </c>
    </row>
    <row r="65" spans="1:25" s="1" customFormat="1" x14ac:dyDescent="0.25">
      <c r="A65" s="17">
        <v>12</v>
      </c>
      <c r="B65" s="20" t="s">
        <v>107</v>
      </c>
      <c r="C65" s="20" t="s">
        <v>108</v>
      </c>
      <c r="D65" s="21" t="s">
        <v>81</v>
      </c>
      <c r="E65" s="22"/>
      <c r="F65" s="20" t="s">
        <v>51</v>
      </c>
      <c r="G65" s="26"/>
      <c r="H65" s="26"/>
      <c r="I65" s="26"/>
      <c r="J65" s="12"/>
      <c r="K65" s="12">
        <v>5</v>
      </c>
      <c r="L65" s="12">
        <v>10</v>
      </c>
      <c r="M65" s="12"/>
      <c r="N65" s="28"/>
      <c r="O65" s="28"/>
      <c r="P65" s="12"/>
      <c r="Q65" s="12"/>
      <c r="R65" s="12"/>
      <c r="S65" s="12"/>
      <c r="T65" s="12"/>
      <c r="U65" s="12"/>
      <c r="V65" s="12"/>
      <c r="W65" s="12"/>
      <c r="X65" s="12"/>
      <c r="Y65" s="17">
        <f t="shared" si="2"/>
        <v>15</v>
      </c>
    </row>
    <row r="66" spans="1:25" s="1" customFormat="1" x14ac:dyDescent="0.25">
      <c r="A66" s="17">
        <v>13</v>
      </c>
      <c r="B66" s="6" t="s">
        <v>150</v>
      </c>
      <c r="C66" s="6" t="s">
        <v>151</v>
      </c>
      <c r="D66" s="5" t="s">
        <v>9</v>
      </c>
      <c r="E66" s="6" t="s">
        <v>10</v>
      </c>
      <c r="F66" s="6" t="s">
        <v>51</v>
      </c>
      <c r="G66" s="26"/>
      <c r="H66" s="26"/>
      <c r="I66" s="26"/>
      <c r="J66" s="21"/>
      <c r="K66" s="28"/>
      <c r="L66" s="28"/>
      <c r="M66" s="12"/>
      <c r="N66" s="12">
        <v>0</v>
      </c>
      <c r="O66" s="12">
        <v>14</v>
      </c>
      <c r="P66" s="12"/>
      <c r="Q66" s="12"/>
      <c r="R66" s="12"/>
      <c r="S66" s="12"/>
      <c r="T66" s="12"/>
      <c r="U66" s="12"/>
      <c r="V66" s="12"/>
      <c r="W66" s="12"/>
      <c r="X66" s="12"/>
      <c r="Y66" s="17">
        <f t="shared" si="2"/>
        <v>14</v>
      </c>
    </row>
    <row r="67" spans="1:25" s="1" customFormat="1" x14ac:dyDescent="0.25">
      <c r="A67" s="17">
        <v>14</v>
      </c>
      <c r="B67" s="6" t="s">
        <v>105</v>
      </c>
      <c r="C67" s="6" t="s">
        <v>106</v>
      </c>
      <c r="D67" s="5" t="s">
        <v>81</v>
      </c>
      <c r="E67" s="6"/>
      <c r="F67" s="6" t="s">
        <v>51</v>
      </c>
      <c r="G67" s="26"/>
      <c r="H67" s="26"/>
      <c r="I67" s="26"/>
      <c r="J67" s="21"/>
      <c r="K67" s="12">
        <v>6</v>
      </c>
      <c r="L67" s="12">
        <v>8</v>
      </c>
      <c r="M67" s="12"/>
      <c r="N67" s="28"/>
      <c r="O67" s="28"/>
      <c r="P67" s="12"/>
      <c r="Q67" s="12"/>
      <c r="R67" s="12"/>
      <c r="S67" s="12"/>
      <c r="T67" s="12"/>
      <c r="U67" s="12"/>
      <c r="V67" s="12"/>
      <c r="W67" s="12"/>
      <c r="X67" s="12"/>
      <c r="Y67" s="17">
        <f t="shared" si="2"/>
        <v>14</v>
      </c>
    </row>
    <row r="68" spans="1:25" s="1" customFormat="1" x14ac:dyDescent="0.25">
      <c r="A68" s="17">
        <v>15</v>
      </c>
      <c r="B68" s="20" t="s">
        <v>102</v>
      </c>
      <c r="C68" s="20" t="s">
        <v>103</v>
      </c>
      <c r="D68" s="21" t="s">
        <v>81</v>
      </c>
      <c r="E68" s="20"/>
      <c r="F68" s="20" t="s">
        <v>51</v>
      </c>
      <c r="G68" s="26"/>
      <c r="H68" s="26"/>
      <c r="I68" s="26"/>
      <c r="J68" s="12"/>
      <c r="K68" s="12">
        <v>8</v>
      </c>
      <c r="L68" s="12">
        <v>0</v>
      </c>
      <c r="M68" s="12"/>
      <c r="N68" s="28"/>
      <c r="O68" s="28"/>
      <c r="P68" s="12"/>
      <c r="Q68" s="12"/>
      <c r="R68" s="12"/>
      <c r="S68" s="12"/>
      <c r="T68" s="12"/>
      <c r="U68" s="12"/>
      <c r="V68" s="12"/>
      <c r="W68" s="12"/>
      <c r="X68" s="12"/>
      <c r="Y68" s="17">
        <f t="shared" si="2"/>
        <v>8</v>
      </c>
    </row>
    <row r="69" spans="1:25" s="1" customFormat="1" x14ac:dyDescent="0.25">
      <c r="A69" s="17">
        <v>16</v>
      </c>
      <c r="B69" s="6" t="s">
        <v>88</v>
      </c>
      <c r="C69" s="6" t="s">
        <v>89</v>
      </c>
      <c r="D69" s="5" t="s">
        <v>5</v>
      </c>
      <c r="E69" s="6" t="s">
        <v>87</v>
      </c>
      <c r="F69" s="6" t="s">
        <v>51</v>
      </c>
      <c r="G69" s="26"/>
      <c r="H69" s="26"/>
      <c r="I69" s="26"/>
      <c r="J69" s="21"/>
      <c r="K69" s="12">
        <v>0</v>
      </c>
      <c r="L69" s="12">
        <v>0</v>
      </c>
      <c r="M69" s="12"/>
      <c r="N69" s="28"/>
      <c r="O69" s="28"/>
      <c r="P69" s="12"/>
      <c r="Q69" s="12"/>
      <c r="R69" s="12"/>
      <c r="S69" s="12"/>
      <c r="T69" s="12"/>
      <c r="U69" s="12"/>
      <c r="V69" s="12"/>
      <c r="W69" s="12"/>
      <c r="X69" s="12"/>
      <c r="Y69" s="17">
        <f t="shared" si="2"/>
        <v>0</v>
      </c>
    </row>
    <row r="70" spans="1:25" x14ac:dyDescent="0.25">
      <c r="B70" s="1"/>
      <c r="C70" s="1"/>
      <c r="D70" s="1"/>
      <c r="E70" s="1"/>
      <c r="F70" s="1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7">
        <f t="shared" ref="Y70" si="3">SUM(J70:X70)</f>
        <v>0</v>
      </c>
    </row>
    <row r="71" spans="1:25" x14ac:dyDescent="0.25">
      <c r="A71" s="17">
        <v>1</v>
      </c>
      <c r="B71" s="6" t="s">
        <v>112</v>
      </c>
      <c r="C71" s="6" t="s">
        <v>45</v>
      </c>
      <c r="D71" s="5" t="s">
        <v>5</v>
      </c>
      <c r="E71" s="6" t="s">
        <v>131</v>
      </c>
      <c r="F71" s="6" t="s">
        <v>111</v>
      </c>
      <c r="G71" s="5">
        <v>1</v>
      </c>
      <c r="H71" s="5">
        <v>15</v>
      </c>
      <c r="I71" s="5">
        <v>30</v>
      </c>
      <c r="J71" s="21">
        <v>1</v>
      </c>
      <c r="K71" s="12">
        <v>15</v>
      </c>
      <c r="L71" s="12">
        <v>30</v>
      </c>
      <c r="M71" s="12">
        <v>1</v>
      </c>
      <c r="N71" s="12">
        <v>15</v>
      </c>
      <c r="O71" s="12">
        <v>30</v>
      </c>
      <c r="P71" s="12">
        <v>1</v>
      </c>
      <c r="Q71" s="28">
        <v>12</v>
      </c>
      <c r="R71" s="12">
        <v>30</v>
      </c>
      <c r="S71" s="12">
        <v>1</v>
      </c>
      <c r="T71" s="12">
        <v>15</v>
      </c>
      <c r="U71" s="12">
        <v>30</v>
      </c>
      <c r="V71" s="12">
        <v>1</v>
      </c>
      <c r="W71" s="12">
        <v>15</v>
      </c>
      <c r="X71" s="28">
        <v>20</v>
      </c>
      <c r="Y71" s="17">
        <f>SUM(G71:P71)+SUM(R71:W71)</f>
        <v>231</v>
      </c>
    </row>
    <row r="72" spans="1:25" x14ac:dyDescent="0.25">
      <c r="A72" s="17">
        <v>2</v>
      </c>
      <c r="B72" s="6" t="s">
        <v>117</v>
      </c>
      <c r="C72" s="6" t="s">
        <v>47</v>
      </c>
      <c r="D72" s="5" t="s">
        <v>5</v>
      </c>
      <c r="E72" s="6" t="s">
        <v>135</v>
      </c>
      <c r="F72" s="6" t="s">
        <v>111</v>
      </c>
      <c r="G72" s="5"/>
      <c r="H72" s="5">
        <v>10</v>
      </c>
      <c r="I72" s="5">
        <v>18</v>
      </c>
      <c r="J72" s="21"/>
      <c r="K72" s="28">
        <v>8</v>
      </c>
      <c r="L72" s="28">
        <v>16</v>
      </c>
      <c r="M72" s="12"/>
      <c r="N72" s="12">
        <v>12</v>
      </c>
      <c r="O72" s="12">
        <v>24</v>
      </c>
      <c r="P72" s="12"/>
      <c r="Q72" s="12">
        <v>15</v>
      </c>
      <c r="R72" s="12">
        <v>24</v>
      </c>
      <c r="S72" s="12"/>
      <c r="T72" s="12">
        <v>10</v>
      </c>
      <c r="U72" s="12">
        <v>20</v>
      </c>
      <c r="V72" s="12"/>
      <c r="W72" s="12">
        <v>12</v>
      </c>
      <c r="X72" s="12">
        <v>30</v>
      </c>
      <c r="Y72" s="17">
        <f>H72+I72+SUM(M72:X72)</f>
        <v>175</v>
      </c>
    </row>
    <row r="73" spans="1:25" x14ac:dyDescent="0.25">
      <c r="A73" s="17">
        <v>3</v>
      </c>
      <c r="B73" s="6" t="s">
        <v>113</v>
      </c>
      <c r="C73" s="6" t="s">
        <v>64</v>
      </c>
      <c r="D73" s="5" t="s">
        <v>5</v>
      </c>
      <c r="E73" s="6" t="s">
        <v>130</v>
      </c>
      <c r="F73" s="6" t="s">
        <v>111</v>
      </c>
      <c r="G73" s="5"/>
      <c r="H73" s="30">
        <v>0</v>
      </c>
      <c r="I73" s="5">
        <v>14</v>
      </c>
      <c r="J73" s="21"/>
      <c r="K73" s="12">
        <v>12</v>
      </c>
      <c r="L73" s="12">
        <v>20</v>
      </c>
      <c r="M73" s="12"/>
      <c r="N73" s="12">
        <v>10</v>
      </c>
      <c r="O73" s="12">
        <v>20</v>
      </c>
      <c r="P73" s="12"/>
      <c r="Q73" s="12">
        <v>7</v>
      </c>
      <c r="R73" s="28">
        <v>0</v>
      </c>
      <c r="S73" s="12"/>
      <c r="T73" s="12">
        <v>12</v>
      </c>
      <c r="U73" s="12">
        <v>24</v>
      </c>
      <c r="V73" s="12"/>
      <c r="W73" s="12">
        <v>10</v>
      </c>
      <c r="X73" s="12">
        <v>18</v>
      </c>
      <c r="Y73" s="17">
        <f>SUM(G73:X73)</f>
        <v>147</v>
      </c>
    </row>
    <row r="74" spans="1:25" x14ac:dyDescent="0.25">
      <c r="A74" s="17">
        <v>4</v>
      </c>
      <c r="B74" s="6" t="s">
        <v>114</v>
      </c>
      <c r="C74" s="6" t="s">
        <v>14</v>
      </c>
      <c r="D74" s="5" t="s">
        <v>5</v>
      </c>
      <c r="E74" s="6" t="s">
        <v>132</v>
      </c>
      <c r="F74" s="6" t="s">
        <v>111</v>
      </c>
      <c r="G74" s="5"/>
      <c r="H74" s="5">
        <v>12</v>
      </c>
      <c r="I74" s="5">
        <v>20</v>
      </c>
      <c r="J74" s="21"/>
      <c r="K74" s="12">
        <v>10</v>
      </c>
      <c r="L74" s="12">
        <v>18</v>
      </c>
      <c r="M74" s="12"/>
      <c r="N74" s="28">
        <v>0</v>
      </c>
      <c r="O74" s="12">
        <v>16</v>
      </c>
      <c r="P74" s="12"/>
      <c r="Q74" s="12">
        <v>5</v>
      </c>
      <c r="R74" s="28">
        <v>0</v>
      </c>
      <c r="S74" s="12"/>
      <c r="T74" s="12">
        <v>8</v>
      </c>
      <c r="U74" s="12">
        <v>16</v>
      </c>
      <c r="V74" s="12"/>
      <c r="W74" s="12">
        <v>4</v>
      </c>
      <c r="X74" s="12">
        <v>12</v>
      </c>
      <c r="Y74" s="17">
        <f>SUM(G74:X74)</f>
        <v>121</v>
      </c>
    </row>
    <row r="75" spans="1:25" x14ac:dyDescent="0.25">
      <c r="A75" s="17">
        <v>5</v>
      </c>
      <c r="B75" s="6" t="s">
        <v>121</v>
      </c>
      <c r="C75" s="6" t="s">
        <v>122</v>
      </c>
      <c r="D75" s="5" t="s">
        <v>5</v>
      </c>
      <c r="E75" s="6" t="s">
        <v>129</v>
      </c>
      <c r="F75" s="6" t="s">
        <v>111</v>
      </c>
      <c r="G75" s="5"/>
      <c r="H75" s="5">
        <v>9</v>
      </c>
      <c r="I75" s="5">
        <v>24</v>
      </c>
      <c r="J75" s="21"/>
      <c r="K75" s="12">
        <v>5</v>
      </c>
      <c r="L75" s="12">
        <v>10</v>
      </c>
      <c r="M75" s="12"/>
      <c r="N75" s="28"/>
      <c r="O75" s="28"/>
      <c r="P75" s="12"/>
      <c r="Q75" s="12">
        <v>9</v>
      </c>
      <c r="R75" s="12">
        <v>0</v>
      </c>
      <c r="S75" s="12"/>
      <c r="T75" s="12">
        <v>9</v>
      </c>
      <c r="U75" s="12">
        <v>18</v>
      </c>
      <c r="V75" s="12"/>
      <c r="W75" s="12">
        <v>9</v>
      </c>
      <c r="X75" s="12">
        <v>24</v>
      </c>
      <c r="Y75" s="17">
        <f>SUM(G75:X75)</f>
        <v>117</v>
      </c>
    </row>
    <row r="76" spans="1:25" x14ac:dyDescent="0.25">
      <c r="A76" s="17">
        <v>6</v>
      </c>
      <c r="B76" s="6" t="s">
        <v>118</v>
      </c>
      <c r="C76" s="6" t="s">
        <v>119</v>
      </c>
      <c r="D76" s="5" t="s">
        <v>5</v>
      </c>
      <c r="E76" s="6" t="s">
        <v>136</v>
      </c>
      <c r="F76" s="6" t="s">
        <v>111</v>
      </c>
      <c r="G76" s="5"/>
      <c r="H76" s="5">
        <v>7</v>
      </c>
      <c r="I76" s="5">
        <v>12</v>
      </c>
      <c r="J76" s="21"/>
      <c r="K76" s="12">
        <v>7</v>
      </c>
      <c r="L76" s="12">
        <v>14</v>
      </c>
      <c r="M76" s="12"/>
      <c r="N76" s="12">
        <v>7</v>
      </c>
      <c r="O76" s="12">
        <v>12</v>
      </c>
      <c r="P76" s="12"/>
      <c r="Q76" s="12">
        <v>8</v>
      </c>
      <c r="R76" s="12">
        <v>16</v>
      </c>
      <c r="S76" s="12"/>
      <c r="T76" s="12">
        <v>6</v>
      </c>
      <c r="U76" s="12">
        <v>12</v>
      </c>
      <c r="V76" s="12"/>
      <c r="W76" s="28">
        <v>6</v>
      </c>
      <c r="X76" s="28">
        <v>10</v>
      </c>
      <c r="Y76" s="17">
        <f>SUM(G76:V76)</f>
        <v>101</v>
      </c>
    </row>
    <row r="77" spans="1:25" x14ac:dyDescent="0.25">
      <c r="A77" s="17">
        <v>7</v>
      </c>
      <c r="B77" s="6" t="s">
        <v>127</v>
      </c>
      <c r="C77" s="6" t="s">
        <v>128</v>
      </c>
      <c r="D77" s="5" t="s">
        <v>5</v>
      </c>
      <c r="E77" s="6" t="s">
        <v>137</v>
      </c>
      <c r="F77" s="6" t="s">
        <v>111</v>
      </c>
      <c r="G77" s="5"/>
      <c r="H77" s="30">
        <v>0</v>
      </c>
      <c r="I77" s="30">
        <v>0</v>
      </c>
      <c r="J77" s="21"/>
      <c r="K77" s="12">
        <v>0</v>
      </c>
      <c r="L77" s="12">
        <v>12</v>
      </c>
      <c r="M77" s="12"/>
      <c r="N77" s="12">
        <v>8</v>
      </c>
      <c r="O77" s="12">
        <v>18</v>
      </c>
      <c r="P77" s="12"/>
      <c r="Q77" s="12">
        <v>0</v>
      </c>
      <c r="R77" s="12">
        <v>18</v>
      </c>
      <c r="S77" s="12"/>
      <c r="T77" s="12">
        <v>7</v>
      </c>
      <c r="U77" s="12">
        <v>14</v>
      </c>
      <c r="V77" s="12"/>
      <c r="W77" s="12">
        <v>8</v>
      </c>
      <c r="X77" s="12">
        <v>8</v>
      </c>
      <c r="Y77" s="17">
        <f t="shared" ref="Y77:Y88" si="4">SUM(G77:X77)</f>
        <v>93</v>
      </c>
    </row>
    <row r="78" spans="1:25" x14ac:dyDescent="0.25">
      <c r="A78" s="17">
        <v>8</v>
      </c>
      <c r="B78" s="6" t="s">
        <v>115</v>
      </c>
      <c r="C78" s="6" t="s">
        <v>116</v>
      </c>
      <c r="D78" s="5" t="s">
        <v>5</v>
      </c>
      <c r="E78" s="6" t="s">
        <v>133</v>
      </c>
      <c r="F78" s="6" t="s">
        <v>111</v>
      </c>
      <c r="G78" s="5"/>
      <c r="H78" s="5">
        <v>5</v>
      </c>
      <c r="I78" s="5">
        <v>8</v>
      </c>
      <c r="J78" s="21"/>
      <c r="K78" s="12">
        <v>9</v>
      </c>
      <c r="L78" s="12">
        <v>24</v>
      </c>
      <c r="M78" s="12"/>
      <c r="N78" s="12">
        <v>6</v>
      </c>
      <c r="O78" s="12">
        <v>6</v>
      </c>
      <c r="P78" s="12"/>
      <c r="Q78" s="28">
        <v>0</v>
      </c>
      <c r="R78" s="12">
        <v>14</v>
      </c>
      <c r="S78" s="12"/>
      <c r="T78" s="12">
        <v>5</v>
      </c>
      <c r="U78" s="12">
        <v>10</v>
      </c>
      <c r="V78" s="12"/>
      <c r="W78" s="12">
        <v>3</v>
      </c>
      <c r="X78" s="28">
        <v>0</v>
      </c>
      <c r="Y78" s="17">
        <f t="shared" si="4"/>
        <v>90</v>
      </c>
    </row>
    <row r="79" spans="1:25" x14ac:dyDescent="0.25">
      <c r="A79" s="17">
        <v>9</v>
      </c>
      <c r="B79" s="6" t="s">
        <v>123</v>
      </c>
      <c r="C79" s="6" t="s">
        <v>122</v>
      </c>
      <c r="D79" s="5" t="s">
        <v>5</v>
      </c>
      <c r="E79" s="6"/>
      <c r="F79" s="6" t="s">
        <v>111</v>
      </c>
      <c r="G79" s="5"/>
      <c r="H79" s="30"/>
      <c r="I79" s="30"/>
      <c r="J79" s="21"/>
      <c r="K79" s="12">
        <v>4</v>
      </c>
      <c r="L79" s="12">
        <v>6</v>
      </c>
      <c r="M79" s="12"/>
      <c r="N79" s="12">
        <v>3</v>
      </c>
      <c r="O79" s="12">
        <v>14</v>
      </c>
      <c r="P79" s="12"/>
      <c r="Q79" s="12">
        <v>6</v>
      </c>
      <c r="R79" s="12">
        <v>12</v>
      </c>
      <c r="S79" s="12"/>
      <c r="T79" s="12"/>
      <c r="U79" s="12"/>
      <c r="V79" s="12"/>
      <c r="W79" s="12">
        <v>5</v>
      </c>
      <c r="X79" s="12">
        <v>16</v>
      </c>
      <c r="Y79" s="17">
        <f t="shared" si="4"/>
        <v>66</v>
      </c>
    </row>
    <row r="80" spans="1:25" x14ac:dyDescent="0.25">
      <c r="A80" s="17">
        <v>10</v>
      </c>
      <c r="B80" s="6" t="s">
        <v>120</v>
      </c>
      <c r="C80" s="6" t="s">
        <v>21</v>
      </c>
      <c r="D80" s="5" t="s">
        <v>5</v>
      </c>
      <c r="E80" s="6" t="s">
        <v>139</v>
      </c>
      <c r="F80" s="6" t="s">
        <v>111</v>
      </c>
      <c r="G80" s="5"/>
      <c r="H80" s="5">
        <v>8</v>
      </c>
      <c r="I80" s="5">
        <v>16</v>
      </c>
      <c r="J80" s="21"/>
      <c r="K80" s="12">
        <v>6</v>
      </c>
      <c r="L80" s="12">
        <v>8</v>
      </c>
      <c r="M80" s="12"/>
      <c r="N80" s="28"/>
      <c r="O80" s="28"/>
      <c r="P80" s="12"/>
      <c r="Q80" s="12"/>
      <c r="R80" s="12"/>
      <c r="S80" s="12"/>
      <c r="T80" s="12"/>
      <c r="U80" s="12"/>
      <c r="V80" s="12"/>
      <c r="W80" s="12"/>
      <c r="X80" s="12"/>
      <c r="Y80" s="17">
        <f t="shared" si="4"/>
        <v>38</v>
      </c>
    </row>
    <row r="81" spans="1:25" x14ac:dyDescent="0.25">
      <c r="A81" s="17">
        <v>11</v>
      </c>
      <c r="B81" s="20" t="s">
        <v>145</v>
      </c>
      <c r="C81" s="20" t="s">
        <v>146</v>
      </c>
      <c r="D81" s="21" t="s">
        <v>5</v>
      </c>
      <c r="E81" s="20" t="s">
        <v>134</v>
      </c>
      <c r="F81" s="6" t="s">
        <v>111</v>
      </c>
      <c r="G81" s="5"/>
      <c r="H81" s="30"/>
      <c r="I81" s="30"/>
      <c r="J81" s="12"/>
      <c r="K81" s="12"/>
      <c r="L81" s="12"/>
      <c r="M81" s="12"/>
      <c r="N81" s="12">
        <v>4</v>
      </c>
      <c r="O81" s="12">
        <v>8</v>
      </c>
      <c r="P81" s="12"/>
      <c r="Q81" s="12">
        <v>4</v>
      </c>
      <c r="R81" s="12">
        <v>10</v>
      </c>
      <c r="S81" s="12"/>
      <c r="T81" s="12"/>
      <c r="U81" s="12"/>
      <c r="V81" s="12"/>
      <c r="W81" s="12">
        <v>2</v>
      </c>
      <c r="X81" s="12">
        <v>6</v>
      </c>
      <c r="Y81" s="17">
        <f t="shared" si="4"/>
        <v>34</v>
      </c>
    </row>
    <row r="82" spans="1:25" x14ac:dyDescent="0.25">
      <c r="A82" s="17">
        <v>12</v>
      </c>
      <c r="B82" s="6" t="s">
        <v>186</v>
      </c>
      <c r="C82" s="6" t="s">
        <v>187</v>
      </c>
      <c r="D82" s="5" t="s">
        <v>5</v>
      </c>
      <c r="E82" s="6" t="s">
        <v>139</v>
      </c>
      <c r="F82" s="6" t="s">
        <v>111</v>
      </c>
      <c r="G82" s="5"/>
      <c r="H82" s="30"/>
      <c r="I82" s="30"/>
      <c r="J82" s="21"/>
      <c r="K82" s="12"/>
      <c r="L82" s="12"/>
      <c r="M82" s="12"/>
      <c r="N82" s="12"/>
      <c r="O82" s="12"/>
      <c r="P82" s="12"/>
      <c r="Q82" s="12">
        <v>10</v>
      </c>
      <c r="R82" s="12">
        <v>20</v>
      </c>
      <c r="S82" s="12"/>
      <c r="T82" s="12"/>
      <c r="U82" s="12"/>
      <c r="V82" s="12"/>
      <c r="W82" s="12"/>
      <c r="X82" s="12"/>
      <c r="Y82" s="17">
        <f t="shared" si="4"/>
        <v>30</v>
      </c>
    </row>
    <row r="83" spans="1:25" x14ac:dyDescent="0.25">
      <c r="A83" s="17">
        <v>13</v>
      </c>
      <c r="B83" s="6" t="s">
        <v>205</v>
      </c>
      <c r="C83" s="6" t="s">
        <v>206</v>
      </c>
      <c r="D83" s="5" t="s">
        <v>5</v>
      </c>
      <c r="E83" s="6"/>
      <c r="F83" s="6" t="s">
        <v>111</v>
      </c>
      <c r="G83" s="5"/>
      <c r="H83" s="30"/>
      <c r="I83" s="30"/>
      <c r="J83" s="2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>
        <v>7</v>
      </c>
      <c r="X83" s="12">
        <v>14</v>
      </c>
      <c r="Y83" s="17">
        <f t="shared" si="4"/>
        <v>21</v>
      </c>
    </row>
    <row r="84" spans="1:25" x14ac:dyDescent="0.25">
      <c r="A84" s="17">
        <v>14</v>
      </c>
      <c r="B84" s="6" t="s">
        <v>140</v>
      </c>
      <c r="C84" s="6" t="s">
        <v>141</v>
      </c>
      <c r="D84" s="5" t="s">
        <v>5</v>
      </c>
      <c r="E84" s="6" t="s">
        <v>139</v>
      </c>
      <c r="F84" s="6" t="s">
        <v>111</v>
      </c>
      <c r="G84" s="5"/>
      <c r="H84" s="30"/>
      <c r="I84" s="30"/>
      <c r="J84" s="21"/>
      <c r="K84" s="12"/>
      <c r="L84" s="12"/>
      <c r="M84" s="12"/>
      <c r="N84" s="12">
        <v>9</v>
      </c>
      <c r="O84" s="12">
        <v>10</v>
      </c>
      <c r="P84" s="12"/>
      <c r="Q84" s="12"/>
      <c r="R84" s="12"/>
      <c r="S84" s="12"/>
      <c r="T84" s="12"/>
      <c r="U84" s="12"/>
      <c r="V84" s="12"/>
      <c r="W84" s="12"/>
      <c r="X84" s="12"/>
      <c r="Y84" s="17">
        <f t="shared" si="4"/>
        <v>19</v>
      </c>
    </row>
    <row r="85" spans="1:25" s="1" customFormat="1" x14ac:dyDescent="0.25">
      <c r="A85" s="17">
        <v>15</v>
      </c>
      <c r="B85" s="6" t="s">
        <v>125</v>
      </c>
      <c r="C85" s="6" t="s">
        <v>126</v>
      </c>
      <c r="D85" s="5" t="s">
        <v>40</v>
      </c>
      <c r="E85" s="6" t="s">
        <v>138</v>
      </c>
      <c r="F85" s="6" t="s">
        <v>111</v>
      </c>
      <c r="G85" s="5"/>
      <c r="H85" s="5">
        <v>0</v>
      </c>
      <c r="I85" s="5">
        <v>10</v>
      </c>
      <c r="J85" s="21"/>
      <c r="K85" s="12">
        <v>0</v>
      </c>
      <c r="L85" s="12">
        <v>0</v>
      </c>
      <c r="M85" s="12"/>
      <c r="N85" s="28"/>
      <c r="O85" s="28"/>
      <c r="P85" s="12"/>
      <c r="Q85" s="12"/>
      <c r="R85" s="12"/>
      <c r="S85" s="12"/>
      <c r="T85" s="12"/>
      <c r="U85" s="12"/>
      <c r="V85" s="12"/>
      <c r="W85" s="12"/>
      <c r="X85" s="12"/>
      <c r="Y85" s="17">
        <f t="shared" si="4"/>
        <v>10</v>
      </c>
    </row>
    <row r="86" spans="1:25" ht="14.25" customHeight="1" x14ac:dyDescent="0.25">
      <c r="A86" s="17">
        <v>16</v>
      </c>
      <c r="B86" s="6" t="s">
        <v>124</v>
      </c>
      <c r="C86" s="6" t="s">
        <v>44</v>
      </c>
      <c r="D86" s="5" t="s">
        <v>5</v>
      </c>
      <c r="E86" s="6" t="s">
        <v>134</v>
      </c>
      <c r="F86" s="6" t="s">
        <v>111</v>
      </c>
      <c r="G86" s="5"/>
      <c r="H86" s="5">
        <v>6</v>
      </c>
      <c r="I86" s="5">
        <v>0</v>
      </c>
      <c r="J86" s="21"/>
      <c r="K86" s="12">
        <v>0</v>
      </c>
      <c r="L86" s="12">
        <v>0</v>
      </c>
      <c r="M86" s="12"/>
      <c r="N86" s="28"/>
      <c r="O86" s="28"/>
      <c r="P86" s="12"/>
      <c r="Q86" s="12"/>
      <c r="R86" s="12"/>
      <c r="S86" s="12"/>
      <c r="T86" s="12"/>
      <c r="U86" s="12"/>
      <c r="V86" s="12"/>
      <c r="W86" s="12"/>
      <c r="X86" s="12"/>
      <c r="Y86" s="17">
        <f t="shared" si="4"/>
        <v>6</v>
      </c>
    </row>
    <row r="87" spans="1:25" s="1" customFormat="1" x14ac:dyDescent="0.25">
      <c r="A87" s="17">
        <v>17</v>
      </c>
      <c r="B87" s="20" t="s">
        <v>142</v>
      </c>
      <c r="C87" s="20" t="s">
        <v>143</v>
      </c>
      <c r="D87" s="21" t="s">
        <v>5</v>
      </c>
      <c r="E87" s="22" t="s">
        <v>144</v>
      </c>
      <c r="F87" s="6" t="s">
        <v>111</v>
      </c>
      <c r="G87" s="5"/>
      <c r="H87" s="5" t="s">
        <v>185</v>
      </c>
      <c r="I87" s="5" t="s">
        <v>185</v>
      </c>
      <c r="J87" s="12"/>
      <c r="K87" s="28"/>
      <c r="L87" s="28"/>
      <c r="M87" s="12"/>
      <c r="N87" s="12">
        <v>5</v>
      </c>
      <c r="O87" s="12">
        <v>0</v>
      </c>
      <c r="P87" s="12"/>
      <c r="Q87" s="12"/>
      <c r="R87" s="12"/>
      <c r="S87" s="12"/>
      <c r="T87" s="12"/>
      <c r="U87" s="12"/>
      <c r="V87" s="12"/>
      <c r="W87" s="12"/>
      <c r="X87" s="12"/>
      <c r="Y87" s="17">
        <f t="shared" si="4"/>
        <v>5</v>
      </c>
    </row>
    <row r="88" spans="1:25" x14ac:dyDescent="0.25">
      <c r="A88" s="17">
        <v>18</v>
      </c>
      <c r="B88" s="6" t="s">
        <v>142</v>
      </c>
      <c r="C88" s="6" t="s">
        <v>147</v>
      </c>
      <c r="D88" s="5" t="s">
        <v>5</v>
      </c>
      <c r="E88" s="6" t="s">
        <v>144</v>
      </c>
      <c r="F88" s="6" t="s">
        <v>111</v>
      </c>
      <c r="G88" s="5"/>
      <c r="H88" s="5" t="s">
        <v>185</v>
      </c>
      <c r="I88" s="5" t="s">
        <v>185</v>
      </c>
      <c r="J88" s="21"/>
      <c r="K88" s="28"/>
      <c r="L88" s="28"/>
      <c r="M88" s="12"/>
      <c r="N88" s="12">
        <v>0</v>
      </c>
      <c r="O88" s="12">
        <v>0</v>
      </c>
      <c r="P88" s="12"/>
      <c r="Q88" s="12"/>
      <c r="R88" s="12"/>
      <c r="S88" s="12"/>
      <c r="T88" s="12"/>
      <c r="U88" s="12"/>
      <c r="V88" s="12"/>
      <c r="W88" s="12"/>
      <c r="X88" s="12"/>
      <c r="Y88" s="17">
        <f t="shared" si="4"/>
        <v>0</v>
      </c>
    </row>
  </sheetData>
  <sortState ref="B14:Y21">
    <sortCondition descending="1" ref="Y14"/>
  </sortState>
  <mergeCells count="13">
    <mergeCell ref="A1:F1"/>
    <mergeCell ref="V3:X3"/>
    <mergeCell ref="V4:X4"/>
    <mergeCell ref="S4:U4"/>
    <mergeCell ref="S3:U3"/>
    <mergeCell ref="P3:R3"/>
    <mergeCell ref="P4:R4"/>
    <mergeCell ref="M3:O3"/>
    <mergeCell ref="M4:O4"/>
    <mergeCell ref="J3:L3"/>
    <mergeCell ref="J4:L4"/>
    <mergeCell ref="G3:I3"/>
    <mergeCell ref="G4:I4"/>
  </mergeCells>
  <pageMargins left="0.19685039370078741" right="0.19685039370078741" top="0.19685039370078741" bottom="0.19685039370078741" header="0.31496062992125984" footer="0.31496062992125984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LČ Sportisti 2018</vt:lpstr>
      <vt:lpstr>'LČ Sportisti 2018'!Print_Titles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 Brutāns</dc:creator>
  <cp:lastModifiedBy>Kristine</cp:lastModifiedBy>
  <cp:lastPrinted>2018-08-25T06:01:08Z</cp:lastPrinted>
  <dcterms:created xsi:type="dcterms:W3CDTF">2014-07-25T14:11:34Z</dcterms:created>
  <dcterms:modified xsi:type="dcterms:W3CDTF">2018-10-15T07:47:42Z</dcterms:modified>
</cp:coreProperties>
</file>