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napriede/Desktop/"/>
    </mc:Choice>
  </mc:AlternateContent>
  <xr:revisionPtr revIDLastSave="0" documentId="13_ncr:1_{F06C374F-AD91-714E-A3B9-9EC7700C18DD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LATVIAN" sheetId="1" r:id="rId1"/>
    <sheet name="LITHUANIAN" sheetId="2" r:id="rId2"/>
    <sheet name="BALTIC WINTER CUP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3" l="1"/>
  <c r="M16" i="3"/>
  <c r="P16" i="3"/>
  <c r="S16" i="3"/>
  <c r="V16" i="3"/>
  <c r="Y16" i="3"/>
  <c r="I15" i="1"/>
  <c r="L15" i="1"/>
  <c r="O15" i="1"/>
  <c r="I69" i="1"/>
  <c r="D69" i="1" s="1"/>
  <c r="L69" i="1"/>
  <c r="I39" i="1"/>
  <c r="D39" i="1" s="1"/>
  <c r="L39" i="1"/>
  <c r="D38" i="1"/>
  <c r="I14" i="1"/>
  <c r="L14" i="1"/>
  <c r="E81" i="3"/>
  <c r="E76" i="3"/>
  <c r="E53" i="3"/>
  <c r="E54" i="3"/>
  <c r="E55" i="3"/>
  <c r="E56" i="3"/>
  <c r="E57" i="3"/>
  <c r="E58" i="3"/>
  <c r="E61" i="3"/>
  <c r="G62" i="3" s="1"/>
  <c r="E62" i="3"/>
  <c r="E65" i="3"/>
  <c r="E66" i="3"/>
  <c r="E52" i="3"/>
  <c r="E45" i="3"/>
  <c r="E46" i="3"/>
  <c r="E47" i="3"/>
  <c r="E44" i="3"/>
  <c r="E37" i="3"/>
  <c r="E38" i="3"/>
  <c r="E39" i="3"/>
  <c r="E40" i="3"/>
  <c r="E36" i="3"/>
  <c r="E9" i="3"/>
  <c r="E15" i="3"/>
  <c r="E5" i="3"/>
  <c r="E6" i="3"/>
  <c r="E7" i="3"/>
  <c r="E21" i="3"/>
  <c r="E22" i="3"/>
  <c r="E23" i="3"/>
  <c r="E25" i="3"/>
  <c r="E26" i="3"/>
  <c r="E27" i="3"/>
  <c r="E24" i="3"/>
  <c r="Y53" i="3"/>
  <c r="Y54" i="3"/>
  <c r="Y55" i="3"/>
  <c r="Y56" i="3"/>
  <c r="Y57" i="3"/>
  <c r="Y58" i="3"/>
  <c r="Y59" i="3"/>
  <c r="E59" i="3" s="1"/>
  <c r="F59" i="3" s="1"/>
  <c r="Y60" i="3"/>
  <c r="E60" i="3" s="1"/>
  <c r="Y61" i="3"/>
  <c r="Y62" i="3"/>
  <c r="Y63" i="3"/>
  <c r="E63" i="3" s="1"/>
  <c r="Y64" i="3"/>
  <c r="E64" i="3" s="1"/>
  <c r="Y65" i="3"/>
  <c r="Y66" i="3"/>
  <c r="Y67" i="3"/>
  <c r="E67" i="3" s="1"/>
  <c r="Y68" i="3"/>
  <c r="E68" i="3" s="1"/>
  <c r="Y69" i="3"/>
  <c r="E69" i="3" s="1"/>
  <c r="Y70" i="3"/>
  <c r="E70" i="3" s="1"/>
  <c r="Y45" i="3"/>
  <c r="Y46" i="3"/>
  <c r="Y47" i="3"/>
  <c r="Y37" i="3"/>
  <c r="Y38" i="3"/>
  <c r="Y39" i="3"/>
  <c r="Y40" i="3"/>
  <c r="Y6" i="3"/>
  <c r="Y7" i="3"/>
  <c r="Y8" i="3"/>
  <c r="E8" i="3" s="1"/>
  <c r="Y9" i="3"/>
  <c r="Y10" i="3"/>
  <c r="E10" i="3" s="1"/>
  <c r="Y11" i="3"/>
  <c r="E11" i="3" s="1"/>
  <c r="Y12" i="3"/>
  <c r="E12" i="3" s="1"/>
  <c r="Y13" i="3"/>
  <c r="E13" i="3" s="1"/>
  <c r="Y14" i="3"/>
  <c r="E14" i="3" s="1"/>
  <c r="Y15" i="3"/>
  <c r="Y22" i="3"/>
  <c r="Y23" i="3"/>
  <c r="Y24" i="3"/>
  <c r="Y25" i="3"/>
  <c r="Y26" i="3"/>
  <c r="Y27" i="3"/>
  <c r="Y28" i="3"/>
  <c r="E28" i="3" s="1"/>
  <c r="Y29" i="3"/>
  <c r="E29" i="3" s="1"/>
  <c r="Y30" i="3"/>
  <c r="E30" i="3" s="1"/>
  <c r="Y31" i="3"/>
  <c r="E31" i="3" s="1"/>
  <c r="O14" i="1"/>
  <c r="J40" i="3"/>
  <c r="M40" i="3"/>
  <c r="P40" i="3"/>
  <c r="S40" i="3"/>
  <c r="V40" i="3"/>
  <c r="I88" i="1"/>
  <c r="L88" i="1"/>
  <c r="O88" i="1"/>
  <c r="O87" i="1"/>
  <c r="L87" i="1"/>
  <c r="I87" i="1"/>
  <c r="O86" i="1"/>
  <c r="L86" i="1"/>
  <c r="I86" i="1"/>
  <c r="O85" i="1"/>
  <c r="L85" i="1"/>
  <c r="I85" i="1"/>
  <c r="O69" i="1"/>
  <c r="O39" i="1"/>
  <c r="I30" i="1"/>
  <c r="L30" i="1"/>
  <c r="O30" i="1"/>
  <c r="Y93" i="3"/>
  <c r="V93" i="3"/>
  <c r="S93" i="3"/>
  <c r="E93" i="3" s="1"/>
  <c r="P93" i="3"/>
  <c r="M93" i="3"/>
  <c r="J93" i="3"/>
  <c r="Y92" i="3"/>
  <c r="V92" i="3"/>
  <c r="S92" i="3"/>
  <c r="P92" i="3"/>
  <c r="M92" i="3"/>
  <c r="E92" i="3" s="1"/>
  <c r="J92" i="3"/>
  <c r="Y91" i="3"/>
  <c r="V91" i="3"/>
  <c r="S91" i="3"/>
  <c r="P91" i="3"/>
  <c r="M91" i="3"/>
  <c r="J91" i="3"/>
  <c r="E91" i="3" s="1"/>
  <c r="Y90" i="3"/>
  <c r="V90" i="3"/>
  <c r="S90" i="3"/>
  <c r="P90" i="3"/>
  <c r="M90" i="3"/>
  <c r="J90" i="3"/>
  <c r="E90" i="3" s="1"/>
  <c r="Y89" i="3"/>
  <c r="V89" i="3"/>
  <c r="S89" i="3"/>
  <c r="E89" i="3" s="1"/>
  <c r="P89" i="3"/>
  <c r="M89" i="3"/>
  <c r="J89" i="3"/>
  <c r="Y88" i="3"/>
  <c r="V88" i="3"/>
  <c r="S88" i="3"/>
  <c r="P88" i="3"/>
  <c r="M88" i="3"/>
  <c r="J88" i="3"/>
  <c r="E88" i="3" s="1"/>
  <c r="G88" i="3" s="1"/>
  <c r="V87" i="3"/>
  <c r="E87" i="3" s="1"/>
  <c r="Y81" i="3"/>
  <c r="V81" i="3"/>
  <c r="S81" i="3"/>
  <c r="P81" i="3"/>
  <c r="M81" i="3"/>
  <c r="J81" i="3"/>
  <c r="Y80" i="3"/>
  <c r="E80" i="3" s="1"/>
  <c r="V80" i="3"/>
  <c r="S80" i="3"/>
  <c r="P80" i="3"/>
  <c r="M80" i="3"/>
  <c r="J80" i="3"/>
  <c r="Y79" i="3"/>
  <c r="E79" i="3" s="1"/>
  <c r="V79" i="3"/>
  <c r="S79" i="3"/>
  <c r="P79" i="3"/>
  <c r="M79" i="3"/>
  <c r="J79" i="3"/>
  <c r="Y78" i="3"/>
  <c r="E78" i="3" s="1"/>
  <c r="V78" i="3"/>
  <c r="S78" i="3"/>
  <c r="P78" i="3"/>
  <c r="M78" i="3"/>
  <c r="J78" i="3"/>
  <c r="Y77" i="3"/>
  <c r="E77" i="3" s="1"/>
  <c r="V77" i="3"/>
  <c r="S77" i="3"/>
  <c r="P77" i="3"/>
  <c r="M77" i="3"/>
  <c r="J77" i="3"/>
  <c r="Y76" i="3"/>
  <c r="V76" i="3"/>
  <c r="S76" i="3"/>
  <c r="P76" i="3"/>
  <c r="M76" i="3"/>
  <c r="J76" i="3"/>
  <c r="V70" i="3"/>
  <c r="S70" i="3"/>
  <c r="P70" i="3"/>
  <c r="M70" i="3"/>
  <c r="J70" i="3"/>
  <c r="V69" i="3"/>
  <c r="S69" i="3"/>
  <c r="P69" i="3"/>
  <c r="M69" i="3"/>
  <c r="J69" i="3"/>
  <c r="V68" i="3"/>
  <c r="S68" i="3"/>
  <c r="P68" i="3"/>
  <c r="M68" i="3"/>
  <c r="J68" i="3"/>
  <c r="V67" i="3"/>
  <c r="S67" i="3"/>
  <c r="P67" i="3"/>
  <c r="M67" i="3"/>
  <c r="J67" i="3"/>
  <c r="V66" i="3"/>
  <c r="S66" i="3"/>
  <c r="P66" i="3"/>
  <c r="M66" i="3"/>
  <c r="J66" i="3"/>
  <c r="V65" i="3"/>
  <c r="S65" i="3"/>
  <c r="P65" i="3"/>
  <c r="M65" i="3"/>
  <c r="J65" i="3"/>
  <c r="V64" i="3"/>
  <c r="S64" i="3"/>
  <c r="P64" i="3"/>
  <c r="M64" i="3"/>
  <c r="J64" i="3"/>
  <c r="V63" i="3"/>
  <c r="S63" i="3"/>
  <c r="P63" i="3"/>
  <c r="M63" i="3"/>
  <c r="J63" i="3"/>
  <c r="V62" i="3"/>
  <c r="S62" i="3"/>
  <c r="P62" i="3"/>
  <c r="M62" i="3"/>
  <c r="J62" i="3"/>
  <c r="V61" i="3"/>
  <c r="S61" i="3"/>
  <c r="P61" i="3"/>
  <c r="M61" i="3"/>
  <c r="J61" i="3"/>
  <c r="V60" i="3"/>
  <c r="S60" i="3"/>
  <c r="P60" i="3"/>
  <c r="M60" i="3"/>
  <c r="J60" i="3"/>
  <c r="V59" i="3"/>
  <c r="S59" i="3"/>
  <c r="P59" i="3"/>
  <c r="M59" i="3"/>
  <c r="J59" i="3"/>
  <c r="V58" i="3"/>
  <c r="S58" i="3"/>
  <c r="P58" i="3"/>
  <c r="M58" i="3"/>
  <c r="J58" i="3"/>
  <c r="G58" i="3"/>
  <c r="V57" i="3"/>
  <c r="S57" i="3"/>
  <c r="P57" i="3"/>
  <c r="M57" i="3"/>
  <c r="J57" i="3"/>
  <c r="V56" i="3"/>
  <c r="S56" i="3"/>
  <c r="P56" i="3"/>
  <c r="M56" i="3"/>
  <c r="J56" i="3"/>
  <c r="G57" i="3"/>
  <c r="V55" i="3"/>
  <c r="S55" i="3"/>
  <c r="P55" i="3"/>
  <c r="M55" i="3"/>
  <c r="J55" i="3"/>
  <c r="V54" i="3"/>
  <c r="S54" i="3"/>
  <c r="P54" i="3"/>
  <c r="M54" i="3"/>
  <c r="J54" i="3"/>
  <c r="V53" i="3"/>
  <c r="S53" i="3"/>
  <c r="P53" i="3"/>
  <c r="M53" i="3"/>
  <c r="J53" i="3"/>
  <c r="Y52" i="3"/>
  <c r="V52" i="3"/>
  <c r="S52" i="3"/>
  <c r="P52" i="3"/>
  <c r="M52" i="3"/>
  <c r="J52" i="3"/>
  <c r="V47" i="3"/>
  <c r="S47" i="3"/>
  <c r="P47" i="3"/>
  <c r="M47" i="3"/>
  <c r="J47" i="3"/>
  <c r="V46" i="3"/>
  <c r="S46" i="3"/>
  <c r="P46" i="3"/>
  <c r="M46" i="3"/>
  <c r="J46" i="3"/>
  <c r="V45" i="3"/>
  <c r="S45" i="3"/>
  <c r="P45" i="3"/>
  <c r="M45" i="3"/>
  <c r="J45" i="3"/>
  <c r="G46" i="3" s="1"/>
  <c r="Y44" i="3"/>
  <c r="V44" i="3"/>
  <c r="S44" i="3"/>
  <c r="P44" i="3"/>
  <c r="M44" i="3"/>
  <c r="J44" i="3"/>
  <c r="V39" i="3"/>
  <c r="S39" i="3"/>
  <c r="P39" i="3"/>
  <c r="M39" i="3"/>
  <c r="J39" i="3"/>
  <c r="V38" i="3"/>
  <c r="S38" i="3"/>
  <c r="P38" i="3"/>
  <c r="M38" i="3"/>
  <c r="J38" i="3"/>
  <c r="V37" i="3"/>
  <c r="S37" i="3"/>
  <c r="P37" i="3"/>
  <c r="M37" i="3"/>
  <c r="J37" i="3"/>
  <c r="Y36" i="3"/>
  <c r="V36" i="3"/>
  <c r="S36" i="3"/>
  <c r="P36" i="3"/>
  <c r="M36" i="3"/>
  <c r="J36" i="3"/>
  <c r="V31" i="3"/>
  <c r="S31" i="3"/>
  <c r="P31" i="3"/>
  <c r="M31" i="3"/>
  <c r="J31" i="3"/>
  <c r="V30" i="3"/>
  <c r="S30" i="3"/>
  <c r="P30" i="3"/>
  <c r="M30" i="3"/>
  <c r="J30" i="3"/>
  <c r="V29" i="3"/>
  <c r="S29" i="3"/>
  <c r="P29" i="3"/>
  <c r="M29" i="3"/>
  <c r="J29" i="3"/>
  <c r="V28" i="3"/>
  <c r="S28" i="3"/>
  <c r="P28" i="3"/>
  <c r="M28" i="3"/>
  <c r="J28" i="3"/>
  <c r="V27" i="3"/>
  <c r="S27" i="3"/>
  <c r="P27" i="3"/>
  <c r="M27" i="3"/>
  <c r="J27" i="3"/>
  <c r="V26" i="3"/>
  <c r="S26" i="3"/>
  <c r="P26" i="3"/>
  <c r="M26" i="3"/>
  <c r="J26" i="3"/>
  <c r="S25" i="3"/>
  <c r="P25" i="3"/>
  <c r="M25" i="3"/>
  <c r="J25" i="3"/>
  <c r="S24" i="3"/>
  <c r="P24" i="3"/>
  <c r="M24" i="3"/>
  <c r="J24" i="3"/>
  <c r="V23" i="3"/>
  <c r="S23" i="3"/>
  <c r="P23" i="3"/>
  <c r="M23" i="3"/>
  <c r="J23" i="3"/>
  <c r="V22" i="3"/>
  <c r="S22" i="3"/>
  <c r="P22" i="3"/>
  <c r="M22" i="3"/>
  <c r="J22" i="3"/>
  <c r="Y21" i="3"/>
  <c r="V21" i="3"/>
  <c r="S21" i="3"/>
  <c r="P21" i="3"/>
  <c r="M21" i="3"/>
  <c r="J21" i="3"/>
  <c r="V15" i="3"/>
  <c r="S15" i="3"/>
  <c r="P15" i="3"/>
  <c r="M15" i="3"/>
  <c r="J15" i="3"/>
  <c r="V14" i="3"/>
  <c r="S14" i="3"/>
  <c r="P14" i="3"/>
  <c r="M14" i="3"/>
  <c r="J14" i="3"/>
  <c r="V13" i="3"/>
  <c r="S13" i="3"/>
  <c r="P13" i="3"/>
  <c r="M13" i="3"/>
  <c r="J13" i="3"/>
  <c r="V12" i="3"/>
  <c r="S12" i="3"/>
  <c r="P12" i="3"/>
  <c r="M12" i="3"/>
  <c r="J12" i="3"/>
  <c r="V11" i="3"/>
  <c r="S11" i="3"/>
  <c r="P11" i="3"/>
  <c r="M11" i="3"/>
  <c r="J11" i="3"/>
  <c r="V10" i="3"/>
  <c r="S10" i="3"/>
  <c r="P10" i="3"/>
  <c r="M10" i="3"/>
  <c r="J10" i="3"/>
  <c r="V9" i="3"/>
  <c r="S9" i="3"/>
  <c r="P9" i="3"/>
  <c r="M9" i="3"/>
  <c r="J9" i="3"/>
  <c r="V8" i="3"/>
  <c r="S8" i="3"/>
  <c r="P8" i="3"/>
  <c r="M8" i="3"/>
  <c r="J8" i="3"/>
  <c r="V7" i="3"/>
  <c r="S7" i="3"/>
  <c r="P7" i="3"/>
  <c r="M7" i="3"/>
  <c r="J7" i="3"/>
  <c r="V6" i="3"/>
  <c r="S6" i="3"/>
  <c r="P6" i="3"/>
  <c r="M6" i="3"/>
  <c r="J6" i="3"/>
  <c r="Y5" i="3"/>
  <c r="V5" i="3"/>
  <c r="S5" i="3"/>
  <c r="F6" i="3" s="1"/>
  <c r="P5" i="3"/>
  <c r="M5" i="3"/>
  <c r="J5" i="3"/>
  <c r="G5" i="3"/>
  <c r="O92" i="2"/>
  <c r="L92" i="2"/>
  <c r="I92" i="2"/>
  <c r="D92" i="2"/>
  <c r="O91" i="2"/>
  <c r="L91" i="2"/>
  <c r="I91" i="2"/>
  <c r="D91" i="2"/>
  <c r="F92" i="2" s="1"/>
  <c r="O90" i="2"/>
  <c r="L90" i="2"/>
  <c r="I90" i="2"/>
  <c r="D90" i="2"/>
  <c r="F91" i="2" s="1"/>
  <c r="O89" i="2"/>
  <c r="L89" i="2"/>
  <c r="I89" i="2"/>
  <c r="F89" i="2"/>
  <c r="D89" i="2"/>
  <c r="O88" i="2"/>
  <c r="L88" i="2"/>
  <c r="D88" i="2" s="1"/>
  <c r="I88" i="2"/>
  <c r="O87" i="2"/>
  <c r="L87" i="2"/>
  <c r="I87" i="2"/>
  <c r="D87" i="2"/>
  <c r="O86" i="2"/>
  <c r="L86" i="2"/>
  <c r="D86" i="2" s="1"/>
  <c r="I86" i="2"/>
  <c r="O80" i="2"/>
  <c r="L80" i="2"/>
  <c r="I80" i="2"/>
  <c r="D80" i="2"/>
  <c r="O79" i="2"/>
  <c r="L79" i="2"/>
  <c r="I79" i="2"/>
  <c r="D79" i="2"/>
  <c r="F80" i="2" s="1"/>
  <c r="O78" i="2"/>
  <c r="L78" i="2"/>
  <c r="I78" i="2"/>
  <c r="D78" i="2"/>
  <c r="F79" i="2" s="1"/>
  <c r="O77" i="2"/>
  <c r="L77" i="2"/>
  <c r="I77" i="2"/>
  <c r="D77" i="2"/>
  <c r="F78" i="2" s="1"/>
  <c r="O76" i="2"/>
  <c r="L76" i="2"/>
  <c r="I76" i="2"/>
  <c r="F76" i="2"/>
  <c r="D76" i="2"/>
  <c r="O75" i="2"/>
  <c r="L75" i="2"/>
  <c r="D75" i="2" s="1"/>
  <c r="I75" i="2"/>
  <c r="O69" i="2"/>
  <c r="L69" i="2"/>
  <c r="I69" i="2"/>
  <c r="D69" i="2"/>
  <c r="O68" i="2"/>
  <c r="L68" i="2"/>
  <c r="D68" i="2" s="1"/>
  <c r="F69" i="2" s="1"/>
  <c r="I68" i="2"/>
  <c r="O67" i="2"/>
  <c r="L67" i="2"/>
  <c r="I67" i="2"/>
  <c r="D67" i="2"/>
  <c r="O66" i="2"/>
  <c r="L66" i="2"/>
  <c r="I66" i="2"/>
  <c r="D66" i="2"/>
  <c r="F67" i="2" s="1"/>
  <c r="O65" i="2"/>
  <c r="L65" i="2"/>
  <c r="I65" i="2"/>
  <c r="D65" i="2"/>
  <c r="F66" i="2" s="1"/>
  <c r="O64" i="2"/>
  <c r="L64" i="2"/>
  <c r="I64" i="2"/>
  <c r="D64" i="2"/>
  <c r="F65" i="2" s="1"/>
  <c r="O63" i="2"/>
  <c r="L63" i="2"/>
  <c r="I63" i="2"/>
  <c r="F63" i="2"/>
  <c r="D63" i="2"/>
  <c r="O62" i="2"/>
  <c r="L62" i="2"/>
  <c r="D62" i="2" s="1"/>
  <c r="I62" i="2"/>
  <c r="O61" i="2"/>
  <c r="L61" i="2"/>
  <c r="I61" i="2"/>
  <c r="D61" i="2"/>
  <c r="O60" i="2"/>
  <c r="L60" i="2"/>
  <c r="D60" i="2" s="1"/>
  <c r="F61" i="2" s="1"/>
  <c r="I60" i="2"/>
  <c r="O59" i="2"/>
  <c r="L59" i="2"/>
  <c r="I59" i="2"/>
  <c r="D59" i="2"/>
  <c r="O58" i="2"/>
  <c r="L58" i="2"/>
  <c r="I58" i="2"/>
  <c r="D58" i="2"/>
  <c r="F59" i="2" s="1"/>
  <c r="O57" i="2"/>
  <c r="L57" i="2"/>
  <c r="I57" i="2"/>
  <c r="D57" i="2"/>
  <c r="F58" i="2" s="1"/>
  <c r="O56" i="2"/>
  <c r="L56" i="2"/>
  <c r="I56" i="2"/>
  <c r="D56" i="2"/>
  <c r="F57" i="2" s="1"/>
  <c r="O55" i="2"/>
  <c r="L55" i="2"/>
  <c r="I55" i="2"/>
  <c r="F55" i="2"/>
  <c r="D55" i="2"/>
  <c r="O54" i="2"/>
  <c r="L54" i="2"/>
  <c r="D54" i="2" s="1"/>
  <c r="I54" i="2"/>
  <c r="O53" i="2"/>
  <c r="L53" i="2"/>
  <c r="I53" i="2"/>
  <c r="D53" i="2"/>
  <c r="O52" i="2"/>
  <c r="L52" i="2"/>
  <c r="D52" i="2" s="1"/>
  <c r="F53" i="2" s="1"/>
  <c r="I52" i="2"/>
  <c r="O51" i="2"/>
  <c r="L51" i="2"/>
  <c r="I51" i="2"/>
  <c r="F51" i="2"/>
  <c r="D51" i="2"/>
  <c r="E69" i="2" s="1"/>
  <c r="O46" i="2"/>
  <c r="L46" i="2"/>
  <c r="I46" i="2"/>
  <c r="D46" i="2"/>
  <c r="O45" i="2"/>
  <c r="L45" i="2"/>
  <c r="I45" i="2"/>
  <c r="D45" i="2"/>
  <c r="F46" i="2" s="1"/>
  <c r="O44" i="2"/>
  <c r="L44" i="2"/>
  <c r="I44" i="2"/>
  <c r="D44" i="2"/>
  <c r="F45" i="2" s="1"/>
  <c r="O43" i="2"/>
  <c r="L43" i="2"/>
  <c r="D43" i="2" s="1"/>
  <c r="I43" i="2"/>
  <c r="E43" i="2"/>
  <c r="O38" i="2"/>
  <c r="L38" i="2"/>
  <c r="I38" i="2"/>
  <c r="D38" i="2" s="1"/>
  <c r="O37" i="2"/>
  <c r="L37" i="2"/>
  <c r="I37" i="2"/>
  <c r="O36" i="2"/>
  <c r="L36" i="2"/>
  <c r="I36" i="2"/>
  <c r="D36" i="2" s="1"/>
  <c r="O35" i="2"/>
  <c r="L35" i="2"/>
  <c r="I35" i="2"/>
  <c r="O30" i="2"/>
  <c r="L30" i="2"/>
  <c r="I30" i="2"/>
  <c r="D30" i="2" s="1"/>
  <c r="O29" i="2"/>
  <c r="L29" i="2"/>
  <c r="I29" i="2"/>
  <c r="D29" i="2" s="1"/>
  <c r="O28" i="2"/>
  <c r="L28" i="2"/>
  <c r="I28" i="2"/>
  <c r="D28" i="2" s="1"/>
  <c r="O27" i="2"/>
  <c r="L27" i="2"/>
  <c r="I27" i="2"/>
  <c r="D27" i="2" s="1"/>
  <c r="F28" i="2" s="1"/>
  <c r="L26" i="2"/>
  <c r="I26" i="2"/>
  <c r="F26" i="2"/>
  <c r="D26" i="2"/>
  <c r="O25" i="2"/>
  <c r="L25" i="2"/>
  <c r="I25" i="2"/>
  <c r="D25" i="2"/>
  <c r="O24" i="2"/>
  <c r="L24" i="2"/>
  <c r="I24" i="2"/>
  <c r="D24" i="2"/>
  <c r="O23" i="2"/>
  <c r="L23" i="2"/>
  <c r="D23" i="2" s="1"/>
  <c r="F24" i="2" s="1"/>
  <c r="I23" i="2"/>
  <c r="O22" i="2"/>
  <c r="L22" i="2"/>
  <c r="I22" i="2"/>
  <c r="D22" i="2"/>
  <c r="O21" i="2"/>
  <c r="L21" i="2"/>
  <c r="D21" i="2" s="1"/>
  <c r="F22" i="2" s="1"/>
  <c r="I21" i="2"/>
  <c r="O20" i="2"/>
  <c r="L20" i="2"/>
  <c r="I20" i="2"/>
  <c r="F20" i="2"/>
  <c r="D20" i="2"/>
  <c r="E26" i="2" s="1"/>
  <c r="O15" i="2"/>
  <c r="L15" i="2"/>
  <c r="I15" i="2"/>
  <c r="D15" i="2"/>
  <c r="O14" i="2"/>
  <c r="L14" i="2"/>
  <c r="I14" i="2"/>
  <c r="D14" i="2"/>
  <c r="F15" i="2" s="1"/>
  <c r="O13" i="2"/>
  <c r="L13" i="2"/>
  <c r="I13" i="2"/>
  <c r="D13" i="2"/>
  <c r="F14" i="2" s="1"/>
  <c r="O12" i="2"/>
  <c r="L12" i="2"/>
  <c r="I12" i="2"/>
  <c r="F12" i="2"/>
  <c r="D12" i="2"/>
  <c r="O11" i="2"/>
  <c r="L11" i="2"/>
  <c r="D11" i="2" s="1"/>
  <c r="I11" i="2"/>
  <c r="O10" i="2"/>
  <c r="L10" i="2"/>
  <c r="I10" i="2"/>
  <c r="D10" i="2"/>
  <c r="O9" i="2"/>
  <c r="L9" i="2"/>
  <c r="D9" i="2" s="1"/>
  <c r="F10" i="2" s="1"/>
  <c r="I9" i="2"/>
  <c r="O8" i="2"/>
  <c r="L8" i="2"/>
  <c r="I8" i="2"/>
  <c r="D8" i="2"/>
  <c r="F8" i="2" s="1"/>
  <c r="O7" i="2"/>
  <c r="L7" i="2"/>
  <c r="I7" i="2"/>
  <c r="F7" i="2"/>
  <c r="D7" i="2"/>
  <c r="O6" i="2"/>
  <c r="L6" i="2"/>
  <c r="D6" i="2" s="1"/>
  <c r="I6" i="2"/>
  <c r="O5" i="2"/>
  <c r="L5" i="2"/>
  <c r="I5" i="2"/>
  <c r="D5" i="2"/>
  <c r="O79" i="1"/>
  <c r="L79" i="1"/>
  <c r="I79" i="1"/>
  <c r="O78" i="1"/>
  <c r="L78" i="1"/>
  <c r="I78" i="1"/>
  <c r="O77" i="1"/>
  <c r="L77" i="1"/>
  <c r="I77" i="1"/>
  <c r="O76" i="1"/>
  <c r="D76" i="1" s="1"/>
  <c r="L76" i="1"/>
  <c r="I76" i="1"/>
  <c r="O75" i="1"/>
  <c r="L75" i="1"/>
  <c r="I75" i="1"/>
  <c r="O74" i="1"/>
  <c r="L74" i="1"/>
  <c r="I74" i="1"/>
  <c r="O68" i="1"/>
  <c r="L68" i="1"/>
  <c r="I68" i="1"/>
  <c r="O67" i="1"/>
  <c r="L67" i="1"/>
  <c r="I67" i="1"/>
  <c r="O66" i="1"/>
  <c r="L66" i="1"/>
  <c r="I66" i="1"/>
  <c r="O65" i="1"/>
  <c r="L65" i="1"/>
  <c r="I65" i="1"/>
  <c r="O64" i="1"/>
  <c r="L64" i="1"/>
  <c r="I64" i="1"/>
  <c r="O63" i="1"/>
  <c r="D63" i="1" s="1"/>
  <c r="L63" i="1"/>
  <c r="I63" i="1"/>
  <c r="O62" i="1"/>
  <c r="L62" i="1"/>
  <c r="I62" i="1"/>
  <c r="O61" i="1"/>
  <c r="L61" i="1"/>
  <c r="I61" i="1"/>
  <c r="O60" i="1"/>
  <c r="L60" i="1"/>
  <c r="I60" i="1"/>
  <c r="O59" i="1"/>
  <c r="L59" i="1"/>
  <c r="I59" i="1"/>
  <c r="O58" i="1"/>
  <c r="L58" i="1"/>
  <c r="I58" i="1"/>
  <c r="O57" i="1"/>
  <c r="L57" i="1"/>
  <c r="I57" i="1"/>
  <c r="O56" i="1"/>
  <c r="L56" i="1"/>
  <c r="I56" i="1"/>
  <c r="O55" i="1"/>
  <c r="D55" i="1" s="1"/>
  <c r="L55" i="1"/>
  <c r="I55" i="1"/>
  <c r="O54" i="1"/>
  <c r="L54" i="1"/>
  <c r="I54" i="1"/>
  <c r="O53" i="1"/>
  <c r="L53" i="1"/>
  <c r="I53" i="1"/>
  <c r="O52" i="1"/>
  <c r="L52" i="1"/>
  <c r="I52" i="1"/>
  <c r="O47" i="1"/>
  <c r="L47" i="1"/>
  <c r="I47" i="1"/>
  <c r="D47" i="1" s="1"/>
  <c r="O46" i="1"/>
  <c r="L46" i="1"/>
  <c r="I46" i="1"/>
  <c r="O45" i="1"/>
  <c r="L45" i="1"/>
  <c r="I45" i="1"/>
  <c r="O44" i="1"/>
  <c r="L44" i="1"/>
  <c r="I44" i="1"/>
  <c r="O38" i="1"/>
  <c r="L38" i="1"/>
  <c r="I38" i="1"/>
  <c r="O37" i="1"/>
  <c r="L37" i="1"/>
  <c r="I37" i="1"/>
  <c r="D37" i="1"/>
  <c r="F38" i="1" s="1"/>
  <c r="O36" i="1"/>
  <c r="L36" i="1"/>
  <c r="I36" i="1"/>
  <c r="D36" i="1" s="1"/>
  <c r="O35" i="1"/>
  <c r="L35" i="1"/>
  <c r="I35" i="1"/>
  <c r="O29" i="1"/>
  <c r="L29" i="1"/>
  <c r="I29" i="1"/>
  <c r="O28" i="1"/>
  <c r="L28" i="1"/>
  <c r="I28" i="1"/>
  <c r="O27" i="1"/>
  <c r="L27" i="1"/>
  <c r="I27" i="1"/>
  <c r="O26" i="1"/>
  <c r="L26" i="1"/>
  <c r="I26" i="1"/>
  <c r="O25" i="1"/>
  <c r="L25" i="1"/>
  <c r="I25" i="1"/>
  <c r="O24" i="1"/>
  <c r="L24" i="1"/>
  <c r="I24" i="1"/>
  <c r="O23" i="1"/>
  <c r="L23" i="1"/>
  <c r="I23" i="1"/>
  <c r="O22" i="1"/>
  <c r="L22" i="1"/>
  <c r="I22" i="1"/>
  <c r="O21" i="1"/>
  <c r="L21" i="1"/>
  <c r="I21" i="1"/>
  <c r="O20" i="1"/>
  <c r="L20" i="1"/>
  <c r="I20" i="1"/>
  <c r="O19" i="1"/>
  <c r="L19" i="1"/>
  <c r="I19" i="1"/>
  <c r="O13" i="1"/>
  <c r="L13" i="1"/>
  <c r="I13" i="1"/>
  <c r="O12" i="1"/>
  <c r="L12" i="1"/>
  <c r="I12" i="1"/>
  <c r="O11" i="1"/>
  <c r="L11" i="1"/>
  <c r="I11" i="1"/>
  <c r="O10" i="1"/>
  <c r="L10" i="1"/>
  <c r="I10" i="1"/>
  <c r="O9" i="1"/>
  <c r="L9" i="1"/>
  <c r="I9" i="1"/>
  <c r="O8" i="1"/>
  <c r="L8" i="1"/>
  <c r="I8" i="1"/>
  <c r="O7" i="1"/>
  <c r="L7" i="1"/>
  <c r="I7" i="1"/>
  <c r="O6" i="1"/>
  <c r="L6" i="1"/>
  <c r="I6" i="1"/>
  <c r="O5" i="1"/>
  <c r="L5" i="1"/>
  <c r="I5" i="1"/>
  <c r="G79" i="3" l="1"/>
  <c r="G78" i="3"/>
  <c r="E16" i="3"/>
  <c r="F16" i="3" s="1"/>
  <c r="G16" i="3"/>
  <c r="D15" i="1"/>
  <c r="F15" i="1" s="1"/>
  <c r="D14" i="1"/>
  <c r="E69" i="1"/>
  <c r="F69" i="1"/>
  <c r="F39" i="1"/>
  <c r="E14" i="1"/>
  <c r="F14" i="1"/>
  <c r="G70" i="3"/>
  <c r="G66" i="3"/>
  <c r="G61" i="3"/>
  <c r="G54" i="3"/>
  <c r="D44" i="1"/>
  <c r="D54" i="1"/>
  <c r="D58" i="1"/>
  <c r="E58" i="1" s="1"/>
  <c r="D66" i="1"/>
  <c r="D79" i="1"/>
  <c r="D53" i="1"/>
  <c r="F54" i="1" s="1"/>
  <c r="D61" i="1"/>
  <c r="F62" i="1" s="1"/>
  <c r="D77" i="1"/>
  <c r="F77" i="1" s="1"/>
  <c r="D78" i="1"/>
  <c r="D62" i="1"/>
  <c r="F63" i="1" s="1"/>
  <c r="D75" i="1"/>
  <c r="F76" i="1" s="1"/>
  <c r="D46" i="1"/>
  <c r="D52" i="1"/>
  <c r="D56" i="1"/>
  <c r="D60" i="1"/>
  <c r="E60" i="1" s="1"/>
  <c r="D64" i="1"/>
  <c r="E64" i="1" s="1"/>
  <c r="G80" i="3"/>
  <c r="G65" i="3"/>
  <c r="G59" i="3"/>
  <c r="G28" i="3"/>
  <c r="G29" i="3"/>
  <c r="F40" i="3"/>
  <c r="G40" i="3"/>
  <c r="G13" i="3"/>
  <c r="F80" i="3"/>
  <c r="G8" i="3"/>
  <c r="G11" i="3"/>
  <c r="F88" i="1"/>
  <c r="F86" i="1"/>
  <c r="F85" i="1"/>
  <c r="F87" i="1"/>
  <c r="F78" i="1"/>
  <c r="F79" i="1"/>
  <c r="D74" i="1"/>
  <c r="F74" i="1" s="1"/>
  <c r="D68" i="1"/>
  <c r="E62" i="1"/>
  <c r="D65" i="1"/>
  <c r="F66" i="1" s="1"/>
  <c r="D67" i="1"/>
  <c r="F68" i="1" s="1"/>
  <c r="D59" i="1"/>
  <c r="D57" i="1"/>
  <c r="F58" i="1" s="1"/>
  <c r="F56" i="1"/>
  <c r="F55" i="1"/>
  <c r="E54" i="1"/>
  <c r="E56" i="1"/>
  <c r="D45" i="1"/>
  <c r="F46" i="1"/>
  <c r="D28" i="1"/>
  <c r="D11" i="1"/>
  <c r="F12" i="1" s="1"/>
  <c r="D35" i="1"/>
  <c r="E38" i="1" s="1"/>
  <c r="D27" i="1"/>
  <c r="F28" i="1" s="1"/>
  <c r="D30" i="1"/>
  <c r="D12" i="1"/>
  <c r="F13" i="1" s="1"/>
  <c r="D13" i="1"/>
  <c r="D22" i="1"/>
  <c r="D24" i="1"/>
  <c r="D6" i="1"/>
  <c r="F7" i="1" s="1"/>
  <c r="D7" i="1"/>
  <c r="D10" i="1"/>
  <c r="D29" i="1"/>
  <c r="F29" i="1" s="1"/>
  <c r="D26" i="1"/>
  <c r="D25" i="1"/>
  <c r="D23" i="1"/>
  <c r="D20" i="1"/>
  <c r="D21" i="1"/>
  <c r="D19" i="1"/>
  <c r="F19" i="1" s="1"/>
  <c r="D9" i="1"/>
  <c r="D8" i="1"/>
  <c r="D5" i="1"/>
  <c r="F36" i="1"/>
  <c r="F37" i="3"/>
  <c r="G36" i="3"/>
  <c r="F36" i="3"/>
  <c r="F39" i="3"/>
  <c r="G37" i="3"/>
  <c r="F45" i="1"/>
  <c r="E47" i="1"/>
  <c r="E45" i="1"/>
  <c r="G10" i="3"/>
  <c r="E46" i="1"/>
  <c r="F47" i="1"/>
  <c r="F59" i="1"/>
  <c r="F67" i="1"/>
  <c r="F30" i="2"/>
  <c r="E29" i="2"/>
  <c r="G63" i="3"/>
  <c r="E91" i="2"/>
  <c r="E89" i="2"/>
  <c r="E87" i="2"/>
  <c r="F86" i="2"/>
  <c r="E92" i="2"/>
  <c r="E90" i="2"/>
  <c r="E88" i="2"/>
  <c r="E86" i="2"/>
  <c r="F87" i="2"/>
  <c r="F37" i="1"/>
  <c r="E14" i="2"/>
  <c r="E12" i="2"/>
  <c r="E10" i="2"/>
  <c r="E8" i="2"/>
  <c r="E6" i="2"/>
  <c r="E15" i="2"/>
  <c r="E13" i="2"/>
  <c r="E11" i="2"/>
  <c r="E9" i="2"/>
  <c r="E7" i="2"/>
  <c r="E5" i="2"/>
  <c r="F6" i="2"/>
  <c r="F5" i="2"/>
  <c r="F9" i="2"/>
  <c r="G9" i="3"/>
  <c r="F29" i="3"/>
  <c r="F22" i="3"/>
  <c r="G21" i="3"/>
  <c r="F28" i="3"/>
  <c r="F21" i="3"/>
  <c r="F31" i="3"/>
  <c r="F27" i="3"/>
  <c r="F24" i="3"/>
  <c r="F26" i="3"/>
  <c r="G22" i="3"/>
  <c r="F25" i="3"/>
  <c r="G64" i="3"/>
  <c r="E44" i="1"/>
  <c r="F53" i="1"/>
  <c r="E63" i="1"/>
  <c r="E59" i="1"/>
  <c r="E57" i="1"/>
  <c r="E55" i="1"/>
  <c r="E53" i="1"/>
  <c r="F61" i="1"/>
  <c r="E68" i="1"/>
  <c r="F27" i="2"/>
  <c r="E27" i="2"/>
  <c r="F29" i="2"/>
  <c r="F60" i="2"/>
  <c r="F68" i="2"/>
  <c r="E80" i="2"/>
  <c r="E78" i="2"/>
  <c r="E76" i="2"/>
  <c r="F75" i="2"/>
  <c r="E79" i="2"/>
  <c r="E77" i="2"/>
  <c r="E75" i="2"/>
  <c r="F79" i="3"/>
  <c r="F13" i="3"/>
  <c r="F9" i="3"/>
  <c r="F5" i="3"/>
  <c r="F78" i="3"/>
  <c r="F12" i="3"/>
  <c r="F8" i="3"/>
  <c r="F81" i="3"/>
  <c r="F77" i="3"/>
  <c r="F15" i="3"/>
  <c r="F11" i="3"/>
  <c r="F7" i="3"/>
  <c r="G6" i="3"/>
  <c r="F10" i="3"/>
  <c r="G7" i="3"/>
  <c r="G27" i="3"/>
  <c r="F46" i="3"/>
  <c r="G45" i="3"/>
  <c r="F45" i="3"/>
  <c r="F44" i="3"/>
  <c r="F70" i="3"/>
  <c r="F66" i="3"/>
  <c r="F62" i="3"/>
  <c r="F58" i="3"/>
  <c r="F54" i="3"/>
  <c r="G53" i="3"/>
  <c r="F69" i="3"/>
  <c r="F65" i="3"/>
  <c r="F61" i="3"/>
  <c r="F57" i="3"/>
  <c r="F53" i="3"/>
  <c r="G52" i="3"/>
  <c r="F68" i="3"/>
  <c r="F64" i="3"/>
  <c r="F60" i="3"/>
  <c r="F56" i="3"/>
  <c r="F52" i="3"/>
  <c r="F55" i="3"/>
  <c r="G60" i="3"/>
  <c r="G69" i="3"/>
  <c r="G81" i="3"/>
  <c r="G91" i="3"/>
  <c r="F11" i="2"/>
  <c r="F23" i="2"/>
  <c r="D37" i="2"/>
  <c r="F38" i="2" s="1"/>
  <c r="E45" i="2"/>
  <c r="F44" i="2"/>
  <c r="E46" i="2"/>
  <c r="E44" i="2"/>
  <c r="F54" i="2"/>
  <c r="F62" i="2"/>
  <c r="F88" i="2"/>
  <c r="G23" i="3"/>
  <c r="G24" i="3"/>
  <c r="G26" i="3"/>
  <c r="G39" i="3"/>
  <c r="G56" i="3"/>
  <c r="F67" i="3"/>
  <c r="F93" i="3"/>
  <c r="F13" i="2"/>
  <c r="F25" i="2"/>
  <c r="D35" i="2"/>
  <c r="F56" i="2"/>
  <c r="F64" i="2"/>
  <c r="F77" i="2"/>
  <c r="F90" i="2"/>
  <c r="G15" i="3"/>
  <c r="G31" i="3"/>
  <c r="G47" i="3"/>
  <c r="F63" i="3"/>
  <c r="G67" i="3"/>
  <c r="G68" i="3"/>
  <c r="F88" i="3"/>
  <c r="F91" i="3"/>
  <c r="F90" i="3"/>
  <c r="G93" i="3"/>
  <c r="E21" i="2"/>
  <c r="E23" i="2"/>
  <c r="E25" i="2"/>
  <c r="E52" i="2"/>
  <c r="E54" i="2"/>
  <c r="E56" i="2"/>
  <c r="E58" i="2"/>
  <c r="E60" i="2"/>
  <c r="E62" i="2"/>
  <c r="E64" i="2"/>
  <c r="E66" i="2"/>
  <c r="E68" i="2"/>
  <c r="F21" i="2"/>
  <c r="E28" i="2"/>
  <c r="E30" i="2"/>
  <c r="F52" i="2"/>
  <c r="E20" i="2"/>
  <c r="E22" i="2"/>
  <c r="E24" i="2"/>
  <c r="E51" i="2"/>
  <c r="E53" i="2"/>
  <c r="E55" i="2"/>
  <c r="E57" i="2"/>
  <c r="E59" i="2"/>
  <c r="E61" i="2"/>
  <c r="E63" i="2"/>
  <c r="E65" i="2"/>
  <c r="E67" i="2"/>
  <c r="E15" i="1" l="1"/>
  <c r="E39" i="1"/>
  <c r="F11" i="1"/>
  <c r="F25" i="1"/>
  <c r="F60" i="1"/>
  <c r="E66" i="1"/>
  <c r="E52" i="1"/>
  <c r="F52" i="1"/>
  <c r="E65" i="1"/>
  <c r="F65" i="1"/>
  <c r="F24" i="1"/>
  <c r="F57" i="1"/>
  <c r="E75" i="1"/>
  <c r="E61" i="1"/>
  <c r="F64" i="1"/>
  <c r="G12" i="3"/>
  <c r="F75" i="1"/>
  <c r="E67" i="1"/>
  <c r="E35" i="1"/>
  <c r="E36" i="1"/>
  <c r="E37" i="1"/>
  <c r="F8" i="1"/>
  <c r="F27" i="1"/>
  <c r="F35" i="1"/>
  <c r="F30" i="1"/>
  <c r="F23" i="1"/>
  <c r="F20" i="1"/>
  <c r="E29" i="1"/>
  <c r="E24" i="1"/>
  <c r="E30" i="1"/>
  <c r="E20" i="1"/>
  <c r="E27" i="1"/>
  <c r="F26" i="1"/>
  <c r="E28" i="1"/>
  <c r="E19" i="1"/>
  <c r="E26" i="1"/>
  <c r="E21" i="1"/>
  <c r="E23" i="1"/>
  <c r="E22" i="1"/>
  <c r="F10" i="1"/>
  <c r="E25" i="1"/>
  <c r="F21" i="1"/>
  <c r="F22" i="1"/>
  <c r="F9" i="1"/>
  <c r="E12" i="1"/>
  <c r="E79" i="1"/>
  <c r="E11" i="1"/>
  <c r="E7" i="1"/>
  <c r="E77" i="1"/>
  <c r="E5" i="1"/>
  <c r="E78" i="1"/>
  <c r="F5" i="1"/>
  <c r="E76" i="1"/>
  <c r="F6" i="1"/>
  <c r="E6" i="1"/>
  <c r="E9" i="1"/>
  <c r="E13" i="1"/>
  <c r="E10" i="1"/>
  <c r="E8" i="1"/>
  <c r="F30" i="3"/>
  <c r="F47" i="3"/>
  <c r="F14" i="3"/>
  <c r="F23" i="3"/>
  <c r="F38" i="3"/>
  <c r="F36" i="2"/>
  <c r="E38" i="2"/>
  <c r="E36" i="2"/>
  <c r="F35" i="2"/>
  <c r="E35" i="2"/>
  <c r="E37" i="2"/>
  <c r="G77" i="3"/>
  <c r="G76" i="3"/>
  <c r="F76" i="3"/>
  <c r="G90" i="3"/>
  <c r="F89" i="3"/>
  <c r="G30" i="3"/>
  <c r="G38" i="3"/>
  <c r="F37" i="2"/>
  <c r="G89" i="3"/>
  <c r="F92" i="3"/>
  <c r="G14" i="3"/>
  <c r="G55" i="3"/>
  <c r="G25" i="3"/>
  <c r="G92" i="3"/>
</calcChain>
</file>

<file path=xl/sharedStrings.xml><?xml version="1.0" encoding="utf-8"?>
<sst xmlns="http://schemas.openxmlformats.org/spreadsheetml/2006/main" count="671" uniqueCount="94">
  <si>
    <t>Baltic Winter Cup Micro</t>
  </si>
  <si>
    <t xml:space="preserve">2019.12.22 Jelgava </t>
  </si>
  <si>
    <t>2020.01.19 Jelgava</t>
  </si>
  <si>
    <t>2020.02.23 Jelgava</t>
  </si>
  <si>
    <t>Pos</t>
  </si>
  <si>
    <t>No.</t>
  </si>
  <si>
    <t>Name</t>
  </si>
  <si>
    <t>Total</t>
  </si>
  <si>
    <t>Diff</t>
  </si>
  <si>
    <t>Gap</t>
  </si>
  <si>
    <t>R1</t>
  </si>
  <si>
    <t>R2</t>
  </si>
  <si>
    <t>Simas BACIUŠKA</t>
  </si>
  <si>
    <t>Matvii DAVYDENKO</t>
  </si>
  <si>
    <t>Oskaras PIDKOVAS</t>
  </si>
  <si>
    <t>Vakaris TENYS</t>
  </si>
  <si>
    <t xml:space="preserve">Toms STRELE </t>
  </si>
  <si>
    <t>Tihon RODKIN</t>
  </si>
  <si>
    <t>Adrians TIONS</t>
  </si>
  <si>
    <t>Daniels Peteris BERZINS</t>
  </si>
  <si>
    <t xml:space="preserve">Kajus KALINAUSKAS </t>
  </si>
  <si>
    <t>Baltic Winter Cup Mini</t>
  </si>
  <si>
    <t xml:space="preserve">Alexander SKJELTEN </t>
  </si>
  <si>
    <t>Edgars VILCANS</t>
  </si>
  <si>
    <t xml:space="preserve">Dominykas VINOGRODSKIS </t>
  </si>
  <si>
    <t>Roberts PURMALIS</t>
  </si>
  <si>
    <t xml:space="preserve">Hubertas BUDVYTIS </t>
  </si>
  <si>
    <t xml:space="preserve">Dovydas GUDELEVICIUS </t>
  </si>
  <si>
    <t>Domantas KNYVA</t>
  </si>
  <si>
    <t>Gustavs AKMENS</t>
  </si>
  <si>
    <t>Matvei PIKULA</t>
  </si>
  <si>
    <t>Tomas RUDOKAS</t>
  </si>
  <si>
    <t>Michael DORONTSOV</t>
  </si>
  <si>
    <t>Baltic Winter Cup Junior</t>
  </si>
  <si>
    <t xml:space="preserve">Ainis KLIMAVICIUS </t>
  </si>
  <si>
    <t>Mikelis BŪKA</t>
  </si>
  <si>
    <t xml:space="preserve">Matas TAMOSIUNAS </t>
  </si>
  <si>
    <t>Erikas BELIAUSKAS</t>
  </si>
  <si>
    <t>Baltic Winter Cup Senior</t>
  </si>
  <si>
    <t>Viktor ALEKSEEV</t>
  </si>
  <si>
    <t>Edgars SALS</t>
  </si>
  <si>
    <t>Krišs JAUNZEMIS</t>
  </si>
  <si>
    <t>Vladzimir HRIHORIEV</t>
  </si>
  <si>
    <t>Baltic Winter Cup CRAB</t>
  </si>
  <si>
    <t>Tomass ŠTOLCERMANIS</t>
  </si>
  <si>
    <t>Maxim GOLUBOV</t>
  </si>
  <si>
    <t>Martynas TANKEVIČIUS</t>
  </si>
  <si>
    <t>Emils AKMENS</t>
  </si>
  <si>
    <t>Eriks GASPAROVIČS</t>
  </si>
  <si>
    <t>Yaraslau SIAMASHKA</t>
  </si>
  <si>
    <t xml:space="preserve">Kajus RUDZEVICIUS </t>
  </si>
  <si>
    <t>Johan HALDERSEN</t>
  </si>
  <si>
    <t>Skaiste PETRAUSKAITE</t>
  </si>
  <si>
    <t>Maxim SHCHRKO</t>
  </si>
  <si>
    <t>Harijs GLADKINS</t>
  </si>
  <si>
    <t>Rudolfs Toms BERZINS</t>
  </si>
  <si>
    <t>Ricards SUBECKIS</t>
  </si>
  <si>
    <t>Lukas SCHERBINSKAS</t>
  </si>
  <si>
    <t>Mikelis BUKA</t>
  </si>
  <si>
    <t>Baltic Winter Cup Raket 120</t>
  </si>
  <si>
    <t>Darius MACIULEVIČIUS</t>
  </si>
  <si>
    <t>Adrijus RIMKEVIČIUS</t>
  </si>
  <si>
    <t>Joana SURVILAITE</t>
  </si>
  <si>
    <t>Vilius REŠKEVIČIUS</t>
  </si>
  <si>
    <t>Deividas JUDZENTAVIČIUS</t>
  </si>
  <si>
    <t>Titas JUDZENTAVIČIUS</t>
  </si>
  <si>
    <t>2020.01.12 Vilnius</t>
  </si>
  <si>
    <t>2020.01.26 Smalininkai</t>
  </si>
  <si>
    <t>2020.02.09 Aukštadvaris</t>
  </si>
  <si>
    <t>Majus MAZINAS</t>
  </si>
  <si>
    <t>Ilya CHYHIR</t>
  </si>
  <si>
    <t>Mykolas MAZINAS</t>
  </si>
  <si>
    <t>Baltic Winter Cup GEARS</t>
  </si>
  <si>
    <t>Lukas SABALIS</t>
  </si>
  <si>
    <t>Robertas SAVEIKIS</t>
  </si>
  <si>
    <t>Vytenis SVITOJUS</t>
  </si>
  <si>
    <t>Donatas KRASAUSKAS</t>
  </si>
  <si>
    <t>Audrius BAGDANSKIS</t>
  </si>
  <si>
    <t>Irmantas NOGRODSKIS</t>
  </si>
  <si>
    <t>Edvardas Valūnas</t>
  </si>
  <si>
    <t>Uladzimir HRIHORIEV</t>
  </si>
  <si>
    <t>Michael Dorontsov</t>
  </si>
  <si>
    <t>Ēriks Gasparovičs</t>
  </si>
  <si>
    <t>Robertas Saveikis</t>
  </si>
  <si>
    <t>Juris Zālitis</t>
  </si>
  <si>
    <t>Armands Kanes</t>
  </si>
  <si>
    <t>Gears</t>
  </si>
  <si>
    <t>Edvardas Valunas</t>
  </si>
  <si>
    <t>Ilya Chyhir</t>
  </si>
  <si>
    <t>Latvia total</t>
  </si>
  <si>
    <t>Jelgava</t>
  </si>
  <si>
    <t>total</t>
  </si>
  <si>
    <t>Daniels Kiļkens</t>
  </si>
  <si>
    <t>Daniels Ķilķens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</si>
</sst>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0">
    <font>
      <sz val="10"/>
      <color rgb="FF000000"/>
      <name val="Times New Roman"/>
    </font>
    <font>
      <sz val="8"/>
      <color rgb="FF000000"/>
      <name val="Arial Rounded"/>
    </font>
    <font>
      <sz val="10"/>
      <name val="Times New Roman"/>
      <family val="1"/>
    </font>
    <font>
      <b/>
      <sz val="8"/>
      <name val="Arial Rounded"/>
    </font>
    <font>
      <b/>
      <sz val="8"/>
      <color rgb="FF000000"/>
      <name val="Arial Rounded"/>
    </font>
    <font>
      <sz val="8"/>
      <name val="Arial Rounded"/>
    </font>
    <font>
      <sz val="8"/>
      <color rgb="FFFF0000"/>
      <name val="Arial Rounded"/>
    </font>
    <font>
      <b/>
      <sz val="8"/>
      <color rgb="FFFF0000"/>
      <name val="Arial Rounded"/>
    </font>
    <font>
      <b/>
      <sz val="8"/>
      <color theme="1"/>
      <name val="Arial Rounded"/>
    </font>
    <font>
      <sz val="8"/>
      <color theme="1"/>
      <name val="Arial Rounded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164" fontId="1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164" fontId="4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left" vertical="top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" fillId="3" borderId="0" xfId="0" applyFont="1" applyFill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4" fillId="3" borderId="7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left" vertical="top"/>
    </xf>
    <xf numFmtId="164" fontId="7" fillId="3" borderId="1" xfId="0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/>
    </xf>
    <xf numFmtId="164" fontId="8" fillId="3" borderId="1" xfId="0" applyNumberFormat="1" applyFont="1" applyFill="1" applyBorder="1" applyAlignment="1">
      <alignment horizontal="center" vertical="top" wrapText="1"/>
    </xf>
    <xf numFmtId="164" fontId="8" fillId="4" borderId="1" xfId="0" applyNumberFormat="1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0" fillId="4" borderId="0" xfId="0" applyFont="1" applyFill="1" applyAlignment="1">
      <alignment horizontal="left" vertical="top"/>
    </xf>
    <xf numFmtId="164" fontId="4" fillId="4" borderId="4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"/>
  <sheetViews>
    <sheetView tabSelected="1" zoomScale="160" zoomScaleNormal="160" workbookViewId="0">
      <selection activeCell="A95" sqref="A95"/>
    </sheetView>
  </sheetViews>
  <sheetFormatPr baseColWidth="10" defaultColWidth="16.796875" defaultRowHeight="15" customHeight="1"/>
  <cols>
    <col min="1" max="1" width="6" customWidth="1"/>
    <col min="2" max="2" width="4.3984375" customWidth="1"/>
    <col min="3" max="3" width="20.796875" customWidth="1"/>
    <col min="4" max="4" width="10" style="65" customWidth="1"/>
    <col min="5" max="5" width="4.3984375" customWidth="1"/>
    <col min="6" max="6" width="8.3984375" bestFit="1" customWidth="1"/>
    <col min="7" max="8" width="3.3984375" customWidth="1"/>
    <col min="9" max="9" width="9.59765625" customWidth="1"/>
    <col min="10" max="11" width="3.3984375" customWidth="1"/>
    <col min="12" max="12" width="10.3984375" customWidth="1"/>
    <col min="13" max="14" width="3.3984375" style="48" customWidth="1"/>
    <col min="15" max="15" width="12.19921875" style="48" customWidth="1"/>
    <col min="16" max="26" width="8.796875" customWidth="1"/>
  </cols>
  <sheetData>
    <row r="1" spans="1:26" ht="9.75" customHeight="1">
      <c r="A1" s="1"/>
      <c r="B1" s="1"/>
      <c r="C1" s="1"/>
      <c r="D1" s="60"/>
      <c r="E1" s="1"/>
      <c r="F1" s="1"/>
      <c r="G1" s="1"/>
      <c r="H1" s="1"/>
      <c r="I1" s="1"/>
      <c r="J1" s="1"/>
      <c r="K1" s="1"/>
      <c r="L1" s="1"/>
      <c r="M1" s="36"/>
      <c r="N1" s="36"/>
      <c r="O1" s="3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.75" customHeight="1">
      <c r="A2" s="2" t="s">
        <v>0</v>
      </c>
      <c r="B2" s="1"/>
      <c r="C2" s="1"/>
      <c r="D2" s="60" t="s">
        <v>89</v>
      </c>
      <c r="E2" s="1"/>
      <c r="F2" s="1"/>
      <c r="G2" s="1"/>
      <c r="H2" s="1"/>
      <c r="I2" s="1"/>
      <c r="J2" s="1"/>
      <c r="K2" s="1"/>
      <c r="L2" s="1"/>
      <c r="M2" s="36" t="s">
        <v>90</v>
      </c>
      <c r="N2" s="36"/>
      <c r="O2" s="36" t="s">
        <v>91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.75" customHeight="1">
      <c r="A3" s="3"/>
      <c r="B3" s="3"/>
      <c r="C3" s="3"/>
      <c r="D3" s="61"/>
      <c r="E3" s="3"/>
      <c r="F3" s="3"/>
      <c r="G3" s="15" t="s">
        <v>1</v>
      </c>
      <c r="H3" s="16"/>
      <c r="I3" s="17"/>
      <c r="J3" s="15" t="s">
        <v>2</v>
      </c>
      <c r="K3" s="16"/>
      <c r="L3" s="17"/>
      <c r="M3" s="37" t="s">
        <v>3</v>
      </c>
      <c r="N3" s="38"/>
      <c r="O3" s="3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.75" customHeight="1">
      <c r="A4" s="5" t="s">
        <v>4</v>
      </c>
      <c r="B4" s="5" t="s">
        <v>5</v>
      </c>
      <c r="C4" s="5" t="s">
        <v>6</v>
      </c>
      <c r="D4" s="62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7</v>
      </c>
      <c r="J4" s="5" t="s">
        <v>10</v>
      </c>
      <c r="K4" s="5" t="s">
        <v>11</v>
      </c>
      <c r="L4" s="5" t="s">
        <v>7</v>
      </c>
      <c r="M4" s="40" t="s">
        <v>10</v>
      </c>
      <c r="N4" s="40" t="s">
        <v>11</v>
      </c>
      <c r="O4" s="40" t="s">
        <v>7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9" customFormat="1" ht="9.75" customHeight="1">
      <c r="A5" s="24">
        <v>1</v>
      </c>
      <c r="B5" s="22">
        <v>199</v>
      </c>
      <c r="C5" s="23" t="s">
        <v>12</v>
      </c>
      <c r="D5" s="41">
        <f t="shared" ref="D5:D14" si="0">I5+L5+O5</f>
        <v>135</v>
      </c>
      <c r="E5" s="22">
        <f t="shared" ref="E5:E13" si="1">D$5-D5</f>
        <v>0</v>
      </c>
      <c r="F5" s="22" t="e">
        <f t="shared" ref="F5:F13" si="2">D4-D5</f>
        <v>#VALUE!</v>
      </c>
      <c r="G5" s="22">
        <v>25</v>
      </c>
      <c r="H5" s="22">
        <v>25</v>
      </c>
      <c r="I5" s="24">
        <f t="shared" ref="I5:I13" si="3">G5+H5</f>
        <v>50</v>
      </c>
      <c r="J5" s="22">
        <v>21</v>
      </c>
      <c r="K5" s="22">
        <v>25</v>
      </c>
      <c r="L5" s="24">
        <f t="shared" ref="L5:L13" si="4">J5+K5</f>
        <v>46</v>
      </c>
      <c r="M5" s="40">
        <v>18</v>
      </c>
      <c r="N5" s="40">
        <v>21</v>
      </c>
      <c r="O5" s="49">
        <f t="shared" ref="O5:O14" si="5">M5+N5</f>
        <v>39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s="29" customFormat="1" ht="9.75" customHeight="1">
      <c r="A6" s="24">
        <v>2</v>
      </c>
      <c r="B6" s="22">
        <v>29</v>
      </c>
      <c r="C6" s="23" t="s">
        <v>13</v>
      </c>
      <c r="D6" s="41">
        <f t="shared" si="0"/>
        <v>84</v>
      </c>
      <c r="E6" s="22">
        <f t="shared" si="1"/>
        <v>51</v>
      </c>
      <c r="F6" s="22">
        <f t="shared" si="2"/>
        <v>51</v>
      </c>
      <c r="G6" s="25">
        <v>21</v>
      </c>
      <c r="H6" s="25">
        <v>21</v>
      </c>
      <c r="I6" s="24">
        <f t="shared" si="3"/>
        <v>42</v>
      </c>
      <c r="J6" s="25">
        <v>9</v>
      </c>
      <c r="K6" s="25">
        <v>11</v>
      </c>
      <c r="L6" s="24">
        <f t="shared" si="4"/>
        <v>20</v>
      </c>
      <c r="M6" s="40">
        <v>13</v>
      </c>
      <c r="N6" s="40">
        <v>9</v>
      </c>
      <c r="O6" s="41">
        <f t="shared" si="5"/>
        <v>22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9.75" customHeight="1">
      <c r="A7" s="6">
        <v>3</v>
      </c>
      <c r="B7" s="7">
        <v>142</v>
      </c>
      <c r="C7" s="8" t="s">
        <v>14</v>
      </c>
      <c r="D7" s="53">
        <f t="shared" si="0"/>
        <v>76</v>
      </c>
      <c r="E7" s="7">
        <f t="shared" si="1"/>
        <v>59</v>
      </c>
      <c r="F7" s="7">
        <f t="shared" si="2"/>
        <v>8</v>
      </c>
      <c r="G7" s="7">
        <v>18</v>
      </c>
      <c r="H7" s="7">
        <v>18</v>
      </c>
      <c r="I7" s="6">
        <f t="shared" si="3"/>
        <v>36</v>
      </c>
      <c r="J7" s="9">
        <v>8</v>
      </c>
      <c r="K7" s="9">
        <v>8</v>
      </c>
      <c r="L7" s="6">
        <f t="shared" si="4"/>
        <v>16</v>
      </c>
      <c r="M7" s="40">
        <v>11</v>
      </c>
      <c r="N7" s="40">
        <v>13</v>
      </c>
      <c r="O7" s="41">
        <f t="shared" si="5"/>
        <v>24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9.75" customHeight="1">
      <c r="A8" s="6">
        <v>4</v>
      </c>
      <c r="B8" s="7">
        <v>56</v>
      </c>
      <c r="C8" s="8" t="s">
        <v>15</v>
      </c>
      <c r="D8" s="53">
        <f t="shared" si="0"/>
        <v>50</v>
      </c>
      <c r="E8" s="7">
        <f t="shared" si="1"/>
        <v>85</v>
      </c>
      <c r="F8" s="7">
        <f t="shared" si="2"/>
        <v>26</v>
      </c>
      <c r="G8" s="7">
        <v>15</v>
      </c>
      <c r="H8" s="7">
        <v>15</v>
      </c>
      <c r="I8" s="6">
        <f t="shared" si="3"/>
        <v>30</v>
      </c>
      <c r="J8" s="7">
        <v>11</v>
      </c>
      <c r="K8" s="7">
        <v>9</v>
      </c>
      <c r="L8" s="6">
        <f t="shared" si="4"/>
        <v>20</v>
      </c>
      <c r="M8" s="40">
        <v>0</v>
      </c>
      <c r="N8" s="40">
        <v>0</v>
      </c>
      <c r="O8" s="41">
        <f t="shared" si="5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.75" customHeight="1">
      <c r="A9" s="6">
        <v>5</v>
      </c>
      <c r="B9" s="7">
        <v>23</v>
      </c>
      <c r="C9" s="8" t="s">
        <v>16</v>
      </c>
      <c r="D9" s="53">
        <f t="shared" si="0"/>
        <v>43</v>
      </c>
      <c r="E9" s="7">
        <f t="shared" si="1"/>
        <v>92</v>
      </c>
      <c r="F9" s="7">
        <f t="shared" si="2"/>
        <v>7</v>
      </c>
      <c r="G9" s="9">
        <v>0</v>
      </c>
      <c r="H9" s="9">
        <v>0</v>
      </c>
      <c r="I9" s="6">
        <f t="shared" si="3"/>
        <v>0</v>
      </c>
      <c r="J9" s="7">
        <v>25</v>
      </c>
      <c r="K9" s="7">
        <v>18</v>
      </c>
      <c r="L9" s="6">
        <f t="shared" si="4"/>
        <v>43</v>
      </c>
      <c r="M9" s="40">
        <v>0</v>
      </c>
      <c r="N9" s="40">
        <v>0</v>
      </c>
      <c r="O9" s="41">
        <f t="shared" si="5"/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29" customFormat="1" ht="9.75" customHeight="1">
      <c r="A10" s="24">
        <v>6</v>
      </c>
      <c r="B10" s="22">
        <v>14</v>
      </c>
      <c r="C10" s="23" t="s">
        <v>17</v>
      </c>
      <c r="D10" s="41">
        <f t="shared" si="0"/>
        <v>85</v>
      </c>
      <c r="E10" s="22">
        <f t="shared" si="1"/>
        <v>50</v>
      </c>
      <c r="F10" s="22">
        <f t="shared" si="2"/>
        <v>-42</v>
      </c>
      <c r="G10" s="25">
        <v>0</v>
      </c>
      <c r="H10" s="25">
        <v>0</v>
      </c>
      <c r="I10" s="24">
        <f t="shared" si="3"/>
        <v>0</v>
      </c>
      <c r="J10" s="25">
        <v>18</v>
      </c>
      <c r="K10" s="25">
        <v>21</v>
      </c>
      <c r="L10" s="24">
        <f t="shared" si="4"/>
        <v>39</v>
      </c>
      <c r="M10" s="40">
        <v>21</v>
      </c>
      <c r="N10" s="40">
        <v>25</v>
      </c>
      <c r="O10" s="49">
        <f t="shared" si="5"/>
        <v>46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9.75" customHeight="1">
      <c r="A11" s="6">
        <v>7</v>
      </c>
      <c r="B11" s="7">
        <v>71</v>
      </c>
      <c r="C11" s="8" t="s">
        <v>18</v>
      </c>
      <c r="D11" s="53">
        <f t="shared" si="0"/>
        <v>55</v>
      </c>
      <c r="E11" s="7">
        <f t="shared" si="1"/>
        <v>80</v>
      </c>
      <c r="F11" s="7">
        <f t="shared" si="2"/>
        <v>30</v>
      </c>
      <c r="G11" s="9">
        <v>0</v>
      </c>
      <c r="H11" s="9">
        <v>0</v>
      </c>
      <c r="I11" s="6">
        <f t="shared" si="3"/>
        <v>0</v>
      </c>
      <c r="J11" s="9">
        <v>15</v>
      </c>
      <c r="K11" s="9">
        <v>13</v>
      </c>
      <c r="L11" s="6">
        <f t="shared" si="4"/>
        <v>28</v>
      </c>
      <c r="M11" s="40">
        <v>9</v>
      </c>
      <c r="N11" s="40">
        <v>18</v>
      </c>
      <c r="O11" s="51">
        <f t="shared" si="5"/>
        <v>27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9.75" customHeight="1">
      <c r="A12" s="6">
        <v>8</v>
      </c>
      <c r="B12" s="7">
        <v>19</v>
      </c>
      <c r="C12" s="8" t="s">
        <v>19</v>
      </c>
      <c r="D12" s="53">
        <f t="shared" si="0"/>
        <v>28</v>
      </c>
      <c r="E12" s="7">
        <f t="shared" si="1"/>
        <v>107</v>
      </c>
      <c r="F12" s="7">
        <f t="shared" si="2"/>
        <v>27</v>
      </c>
      <c r="G12" s="9">
        <v>0</v>
      </c>
      <c r="H12" s="9">
        <v>0</v>
      </c>
      <c r="I12" s="6">
        <f t="shared" si="3"/>
        <v>0</v>
      </c>
      <c r="J12" s="9">
        <v>13</v>
      </c>
      <c r="K12" s="9">
        <v>15</v>
      </c>
      <c r="L12" s="6">
        <f t="shared" si="4"/>
        <v>28</v>
      </c>
      <c r="M12" s="40">
        <v>0</v>
      </c>
      <c r="N12" s="40">
        <v>0</v>
      </c>
      <c r="O12" s="41">
        <f t="shared" si="5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.75" customHeight="1">
      <c r="A13" s="6">
        <v>9</v>
      </c>
      <c r="B13" s="7">
        <v>91</v>
      </c>
      <c r="C13" s="8" t="s">
        <v>20</v>
      </c>
      <c r="D13" s="53">
        <f t="shared" si="0"/>
        <v>0</v>
      </c>
      <c r="E13" s="7">
        <f t="shared" si="1"/>
        <v>135</v>
      </c>
      <c r="F13" s="7">
        <f t="shared" si="2"/>
        <v>28</v>
      </c>
      <c r="G13" s="7">
        <v>0</v>
      </c>
      <c r="H13" s="7">
        <v>0</v>
      </c>
      <c r="I13" s="6">
        <f t="shared" si="3"/>
        <v>0</v>
      </c>
      <c r="J13" s="7">
        <v>0</v>
      </c>
      <c r="K13" s="7">
        <v>0</v>
      </c>
      <c r="L13" s="6">
        <f t="shared" si="4"/>
        <v>0</v>
      </c>
      <c r="M13" s="40">
        <v>0</v>
      </c>
      <c r="N13" s="40">
        <v>0</v>
      </c>
      <c r="O13" s="41">
        <f t="shared" si="5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9.75" customHeight="1">
      <c r="A14" s="3">
        <v>10</v>
      </c>
      <c r="B14" s="3">
        <v>88</v>
      </c>
      <c r="C14" s="58" t="s">
        <v>88</v>
      </c>
      <c r="D14" s="53">
        <f t="shared" si="0"/>
        <v>38</v>
      </c>
      <c r="E14" s="7">
        <f t="shared" ref="E14" si="6">D$5-D14</f>
        <v>97</v>
      </c>
      <c r="F14" s="7">
        <f t="shared" ref="F14" si="7">D13-D14</f>
        <v>-38</v>
      </c>
      <c r="G14" s="7">
        <v>0</v>
      </c>
      <c r="H14" s="7">
        <v>0</v>
      </c>
      <c r="I14" s="6">
        <f t="shared" ref="I14" si="8">G14+H14</f>
        <v>0</v>
      </c>
      <c r="J14" s="7">
        <v>0</v>
      </c>
      <c r="K14" s="7">
        <v>0</v>
      </c>
      <c r="L14" s="6">
        <f t="shared" ref="L14" si="9">J14+K14</f>
        <v>0</v>
      </c>
      <c r="M14" s="40">
        <v>25</v>
      </c>
      <c r="N14" s="40">
        <v>13</v>
      </c>
      <c r="O14" s="59">
        <f t="shared" si="5"/>
        <v>38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9.75" customHeight="1">
      <c r="A15" s="3">
        <v>11</v>
      </c>
      <c r="B15" s="3">
        <v>222</v>
      </c>
      <c r="C15" s="58" t="s">
        <v>92</v>
      </c>
      <c r="D15" s="53">
        <f t="shared" ref="D15" si="10">I15+L15+O15</f>
        <v>15</v>
      </c>
      <c r="E15" s="7">
        <f t="shared" ref="E15" si="11">D$5-D15</f>
        <v>120</v>
      </c>
      <c r="F15" s="7">
        <f t="shared" ref="F15" si="12">D14-D15</f>
        <v>23</v>
      </c>
      <c r="G15" s="7">
        <v>0</v>
      </c>
      <c r="H15" s="7">
        <v>0</v>
      </c>
      <c r="I15" s="6">
        <f t="shared" ref="I15" si="13">G15+H15</f>
        <v>0</v>
      </c>
      <c r="J15" s="7">
        <v>0</v>
      </c>
      <c r="K15" s="7">
        <v>0</v>
      </c>
      <c r="L15" s="6">
        <f t="shared" ref="L15" si="14">J15+K15</f>
        <v>0</v>
      </c>
      <c r="M15" s="40">
        <v>15</v>
      </c>
      <c r="N15" s="40">
        <v>0</v>
      </c>
      <c r="O15" s="68">
        <f t="shared" ref="O15" si="15">M15+N15</f>
        <v>15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9.75" customHeight="1">
      <c r="A16" s="2" t="s">
        <v>21</v>
      </c>
      <c r="B16" s="1"/>
      <c r="C16" s="1"/>
      <c r="D16" s="60"/>
      <c r="E16" s="1"/>
      <c r="F16" s="1"/>
      <c r="G16" s="1"/>
      <c r="H16" s="1"/>
      <c r="I16" s="1"/>
      <c r="J16" s="1"/>
      <c r="K16" s="1"/>
      <c r="L16" s="1"/>
      <c r="M16" s="36"/>
      <c r="N16" s="36"/>
      <c r="O16" s="3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9.75" customHeight="1">
      <c r="A17" s="4"/>
      <c r="B17" s="3"/>
      <c r="C17" s="3"/>
      <c r="D17" s="61"/>
      <c r="E17" s="3"/>
      <c r="F17" s="3"/>
      <c r="G17" s="15" t="s">
        <v>1</v>
      </c>
      <c r="H17" s="16"/>
      <c r="I17" s="17"/>
      <c r="J17" s="15" t="s">
        <v>2</v>
      </c>
      <c r="K17" s="16"/>
      <c r="L17" s="17"/>
      <c r="M17" s="37" t="s">
        <v>3</v>
      </c>
      <c r="N17" s="38"/>
      <c r="O17" s="39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9.75" customHeight="1">
      <c r="A18" s="10" t="s">
        <v>4</v>
      </c>
      <c r="B18" s="5" t="s">
        <v>5</v>
      </c>
      <c r="C18" s="5" t="s">
        <v>6</v>
      </c>
      <c r="D18" s="62" t="s">
        <v>7</v>
      </c>
      <c r="E18" s="5" t="s">
        <v>8</v>
      </c>
      <c r="F18" s="5" t="s">
        <v>9</v>
      </c>
      <c r="G18" s="5" t="s">
        <v>10</v>
      </c>
      <c r="H18" s="5" t="s">
        <v>11</v>
      </c>
      <c r="I18" s="5" t="s">
        <v>7</v>
      </c>
      <c r="J18" s="5" t="s">
        <v>10</v>
      </c>
      <c r="K18" s="5" t="s">
        <v>11</v>
      </c>
      <c r="L18" s="5" t="s">
        <v>7</v>
      </c>
      <c r="M18" s="40" t="s">
        <v>10</v>
      </c>
      <c r="N18" s="40" t="s">
        <v>11</v>
      </c>
      <c r="O18" s="40" t="s">
        <v>7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29" customFormat="1" ht="12" customHeight="1">
      <c r="A19" s="21">
        <v>1</v>
      </c>
      <c r="B19" s="22">
        <v>33</v>
      </c>
      <c r="C19" s="23" t="s">
        <v>22</v>
      </c>
      <c r="D19" s="41">
        <f t="shared" ref="D19:D29" si="16">I19+L19+O19</f>
        <v>146</v>
      </c>
      <c r="E19" s="22">
        <f t="shared" ref="E19:E29" si="17">D$19-D19</f>
        <v>0</v>
      </c>
      <c r="F19" s="22" t="e">
        <f t="shared" ref="F19:F29" si="18">D18-D19</f>
        <v>#VALUE!</v>
      </c>
      <c r="G19" s="22">
        <v>25</v>
      </c>
      <c r="H19" s="22">
        <v>25</v>
      </c>
      <c r="I19" s="24">
        <f t="shared" ref="I19:I29" si="19">G19+H19</f>
        <v>50</v>
      </c>
      <c r="J19" s="22">
        <v>21</v>
      </c>
      <c r="K19" s="22">
        <v>25</v>
      </c>
      <c r="L19" s="24">
        <f t="shared" ref="L19:L29" si="20">J19+K19</f>
        <v>46</v>
      </c>
      <c r="M19" s="41">
        <v>25</v>
      </c>
      <c r="N19" s="40">
        <v>25</v>
      </c>
      <c r="O19" s="49">
        <f t="shared" ref="O19:O29" si="21">M19+N19</f>
        <v>50</v>
      </c>
      <c r="P19" s="27"/>
      <c r="Q19" s="27"/>
      <c r="R19" s="28"/>
      <c r="S19" s="28"/>
      <c r="T19" s="28"/>
      <c r="U19" s="28"/>
      <c r="V19" s="28"/>
      <c r="W19" s="28"/>
      <c r="X19" s="28"/>
      <c r="Y19" s="28"/>
      <c r="Z19" s="28"/>
    </row>
    <row r="20" spans="1:26" s="35" customFormat="1" ht="9.75" customHeight="1">
      <c r="A20" s="30">
        <v>2</v>
      </c>
      <c r="B20" s="31">
        <v>9</v>
      </c>
      <c r="C20" s="32" t="s">
        <v>23</v>
      </c>
      <c r="D20" s="53">
        <f t="shared" si="16"/>
        <v>85</v>
      </c>
      <c r="E20" s="31">
        <f t="shared" si="17"/>
        <v>61</v>
      </c>
      <c r="F20" s="31">
        <f t="shared" si="18"/>
        <v>61</v>
      </c>
      <c r="G20" s="31">
        <v>21</v>
      </c>
      <c r="H20" s="31">
        <v>21</v>
      </c>
      <c r="I20" s="30">
        <f t="shared" si="19"/>
        <v>42</v>
      </c>
      <c r="J20" s="31">
        <v>25</v>
      </c>
      <c r="K20" s="31">
        <v>18</v>
      </c>
      <c r="L20" s="30">
        <f t="shared" si="20"/>
        <v>43</v>
      </c>
      <c r="M20" s="41">
        <v>0</v>
      </c>
      <c r="N20" s="40">
        <v>0</v>
      </c>
      <c r="O20" s="41">
        <f t="shared" si="21"/>
        <v>0</v>
      </c>
      <c r="P20" s="34"/>
      <c r="Q20" s="34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29" customFormat="1" ht="9.75" customHeight="1">
      <c r="A21" s="21">
        <v>3</v>
      </c>
      <c r="B21" s="22">
        <v>141</v>
      </c>
      <c r="C21" s="23" t="s">
        <v>24</v>
      </c>
      <c r="D21" s="41">
        <f t="shared" si="16"/>
        <v>95</v>
      </c>
      <c r="E21" s="22">
        <f t="shared" si="17"/>
        <v>51</v>
      </c>
      <c r="F21" s="22">
        <f t="shared" si="18"/>
        <v>-10</v>
      </c>
      <c r="G21" s="22">
        <v>15</v>
      </c>
      <c r="H21" s="22">
        <v>15</v>
      </c>
      <c r="I21" s="24">
        <f t="shared" si="19"/>
        <v>30</v>
      </c>
      <c r="J21" s="22">
        <v>18</v>
      </c>
      <c r="K21" s="22">
        <v>21</v>
      </c>
      <c r="L21" s="24">
        <f t="shared" si="20"/>
        <v>39</v>
      </c>
      <c r="M21" s="40">
        <v>13</v>
      </c>
      <c r="N21" s="40">
        <v>13</v>
      </c>
      <c r="O21" s="41">
        <f t="shared" si="21"/>
        <v>26</v>
      </c>
      <c r="P21" s="28"/>
      <c r="Q21" s="28"/>
      <c r="R21" s="27"/>
      <c r="S21" s="27"/>
      <c r="T21" s="27"/>
      <c r="U21" s="27"/>
      <c r="V21" s="27"/>
      <c r="W21" s="27"/>
      <c r="X21" s="27"/>
      <c r="Y21" s="27"/>
      <c r="Z21" s="27"/>
    </row>
    <row r="22" spans="1:26" s="29" customFormat="1" ht="9.75" customHeight="1">
      <c r="A22" s="24">
        <v>4</v>
      </c>
      <c r="B22" s="22">
        <v>17</v>
      </c>
      <c r="C22" s="23" t="s">
        <v>25</v>
      </c>
      <c r="D22" s="41">
        <f t="shared" si="16"/>
        <v>99</v>
      </c>
      <c r="E22" s="22">
        <f t="shared" si="17"/>
        <v>47</v>
      </c>
      <c r="F22" s="22">
        <f t="shared" si="18"/>
        <v>-4</v>
      </c>
      <c r="G22" s="26">
        <v>18</v>
      </c>
      <c r="H22" s="26">
        <v>18</v>
      </c>
      <c r="I22" s="24">
        <f t="shared" si="19"/>
        <v>36</v>
      </c>
      <c r="J22" s="26">
        <v>13</v>
      </c>
      <c r="K22" s="26">
        <v>8</v>
      </c>
      <c r="L22" s="24">
        <f t="shared" si="20"/>
        <v>21</v>
      </c>
      <c r="M22" s="40">
        <v>21</v>
      </c>
      <c r="N22" s="40">
        <v>21</v>
      </c>
      <c r="O22" s="49">
        <f t="shared" si="21"/>
        <v>42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9.75" customHeight="1">
      <c r="A23" s="11">
        <v>5</v>
      </c>
      <c r="B23" s="7">
        <v>130</v>
      </c>
      <c r="C23" s="8" t="s">
        <v>26</v>
      </c>
      <c r="D23" s="53">
        <f t="shared" si="16"/>
        <v>86</v>
      </c>
      <c r="E23" s="7">
        <f t="shared" si="17"/>
        <v>60</v>
      </c>
      <c r="F23" s="7">
        <f t="shared" si="18"/>
        <v>13</v>
      </c>
      <c r="G23" s="7">
        <v>13</v>
      </c>
      <c r="H23" s="7">
        <v>11</v>
      </c>
      <c r="I23" s="6">
        <f t="shared" si="19"/>
        <v>24</v>
      </c>
      <c r="J23" s="7">
        <v>15</v>
      </c>
      <c r="K23" s="7">
        <v>11</v>
      </c>
      <c r="L23" s="6">
        <f t="shared" si="20"/>
        <v>26</v>
      </c>
      <c r="M23" s="41">
        <v>18</v>
      </c>
      <c r="N23" s="40">
        <v>18</v>
      </c>
      <c r="O23" s="49">
        <f t="shared" si="21"/>
        <v>36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9.75" customHeight="1">
      <c r="A24" s="6">
        <v>6</v>
      </c>
      <c r="B24" s="7">
        <v>177</v>
      </c>
      <c r="C24" s="8" t="s">
        <v>27</v>
      </c>
      <c r="D24" s="53">
        <f t="shared" si="16"/>
        <v>42</v>
      </c>
      <c r="E24" s="7">
        <f t="shared" si="17"/>
        <v>104</v>
      </c>
      <c r="F24" s="7">
        <f t="shared" si="18"/>
        <v>44</v>
      </c>
      <c r="G24" s="7">
        <v>11</v>
      </c>
      <c r="H24" s="7">
        <v>13</v>
      </c>
      <c r="I24" s="6">
        <f t="shared" si="19"/>
        <v>24</v>
      </c>
      <c r="J24" s="7">
        <v>9</v>
      </c>
      <c r="K24" s="7">
        <v>9</v>
      </c>
      <c r="L24" s="6">
        <f t="shared" si="20"/>
        <v>18</v>
      </c>
      <c r="M24" s="40">
        <v>0</v>
      </c>
      <c r="N24" s="40">
        <v>0</v>
      </c>
      <c r="O24" s="41">
        <f t="shared" si="21"/>
        <v>0</v>
      </c>
      <c r="P24" s="1"/>
      <c r="Q24" s="1"/>
      <c r="R24" s="2"/>
      <c r="S24" s="2"/>
      <c r="T24" s="2"/>
      <c r="U24" s="2"/>
      <c r="V24" s="2"/>
      <c r="W24" s="2"/>
      <c r="X24" s="2"/>
      <c r="Y24" s="2"/>
      <c r="Z24" s="2"/>
    </row>
    <row r="25" spans="1:26" ht="9.75" customHeight="1">
      <c r="A25" s="11">
        <v>7</v>
      </c>
      <c r="B25" s="7">
        <v>166</v>
      </c>
      <c r="C25" s="8" t="s">
        <v>28</v>
      </c>
      <c r="D25" s="53">
        <f t="shared" si="16"/>
        <v>54</v>
      </c>
      <c r="E25" s="7">
        <f t="shared" si="17"/>
        <v>92</v>
      </c>
      <c r="F25" s="7">
        <f t="shared" si="18"/>
        <v>-12</v>
      </c>
      <c r="G25" s="3">
        <v>0</v>
      </c>
      <c r="H25" s="3">
        <v>0</v>
      </c>
      <c r="I25" s="6">
        <f t="shared" si="19"/>
        <v>0</v>
      </c>
      <c r="J25" s="3">
        <v>11</v>
      </c>
      <c r="K25" s="3">
        <v>13</v>
      </c>
      <c r="L25" s="6">
        <f t="shared" si="20"/>
        <v>24</v>
      </c>
      <c r="M25" s="40">
        <v>15</v>
      </c>
      <c r="N25" s="40">
        <v>15</v>
      </c>
      <c r="O25" s="41">
        <f t="shared" si="21"/>
        <v>30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9.75" customHeight="1">
      <c r="A26" s="6">
        <v>8</v>
      </c>
      <c r="B26" s="7">
        <v>24</v>
      </c>
      <c r="C26" s="8" t="s">
        <v>29</v>
      </c>
      <c r="D26" s="53">
        <f t="shared" si="16"/>
        <v>23</v>
      </c>
      <c r="E26" s="7">
        <f t="shared" si="17"/>
        <v>123</v>
      </c>
      <c r="F26" s="7">
        <f t="shared" si="18"/>
        <v>31</v>
      </c>
      <c r="G26" s="3">
        <v>0</v>
      </c>
      <c r="H26" s="3">
        <v>0</v>
      </c>
      <c r="I26" s="6">
        <f t="shared" si="19"/>
        <v>0</v>
      </c>
      <c r="J26" s="3">
        <v>8</v>
      </c>
      <c r="K26" s="3">
        <v>15</v>
      </c>
      <c r="L26" s="6">
        <f t="shared" si="20"/>
        <v>23</v>
      </c>
      <c r="M26" s="40">
        <v>0</v>
      </c>
      <c r="N26" s="40">
        <v>0</v>
      </c>
      <c r="O26" s="41">
        <f t="shared" si="21"/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9.75" customHeight="1">
      <c r="A27" s="11">
        <v>9</v>
      </c>
      <c r="B27" s="7">
        <v>77</v>
      </c>
      <c r="C27" s="8" t="s">
        <v>30</v>
      </c>
      <c r="D27" s="53">
        <f t="shared" si="16"/>
        <v>14</v>
      </c>
      <c r="E27" s="7">
        <f t="shared" si="17"/>
        <v>132</v>
      </c>
      <c r="F27" s="7">
        <f t="shared" si="18"/>
        <v>9</v>
      </c>
      <c r="G27" s="3">
        <v>0</v>
      </c>
      <c r="H27" s="3">
        <v>0</v>
      </c>
      <c r="I27" s="6">
        <f t="shared" si="19"/>
        <v>0</v>
      </c>
      <c r="J27" s="3">
        <v>7</v>
      </c>
      <c r="K27" s="3">
        <v>7</v>
      </c>
      <c r="L27" s="6">
        <f t="shared" si="20"/>
        <v>14</v>
      </c>
      <c r="M27" s="40">
        <v>0</v>
      </c>
      <c r="N27" s="40">
        <v>0</v>
      </c>
      <c r="O27" s="41">
        <f t="shared" si="21"/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9.75" customHeight="1">
      <c r="A28" s="6">
        <v>10</v>
      </c>
      <c r="B28" s="7">
        <v>129</v>
      </c>
      <c r="C28" s="8" t="s">
        <v>31</v>
      </c>
      <c r="D28" s="53">
        <f t="shared" si="16"/>
        <v>0</v>
      </c>
      <c r="E28" s="7">
        <f t="shared" si="17"/>
        <v>146</v>
      </c>
      <c r="F28" s="7">
        <f t="shared" si="18"/>
        <v>14</v>
      </c>
      <c r="G28" s="3">
        <v>0</v>
      </c>
      <c r="H28" s="3">
        <v>0</v>
      </c>
      <c r="I28" s="6">
        <f t="shared" si="19"/>
        <v>0</v>
      </c>
      <c r="J28" s="3">
        <v>0</v>
      </c>
      <c r="K28" s="3">
        <v>0</v>
      </c>
      <c r="L28" s="6">
        <f t="shared" si="20"/>
        <v>0</v>
      </c>
      <c r="M28" s="40">
        <v>0</v>
      </c>
      <c r="N28" s="40">
        <v>0</v>
      </c>
      <c r="O28" s="41">
        <f t="shared" si="21"/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9.75" customHeight="1">
      <c r="A29" s="11">
        <v>11</v>
      </c>
      <c r="B29" s="7">
        <v>7</v>
      </c>
      <c r="C29" s="8" t="s">
        <v>32</v>
      </c>
      <c r="D29" s="53">
        <f t="shared" si="16"/>
        <v>0</v>
      </c>
      <c r="E29" s="7">
        <f t="shared" si="17"/>
        <v>146</v>
      </c>
      <c r="F29" s="7">
        <f t="shared" si="18"/>
        <v>0</v>
      </c>
      <c r="G29" s="3">
        <v>0</v>
      </c>
      <c r="H29" s="3">
        <v>0</v>
      </c>
      <c r="I29" s="6">
        <f t="shared" si="19"/>
        <v>0</v>
      </c>
      <c r="J29" s="3">
        <v>0</v>
      </c>
      <c r="K29" s="3">
        <v>0</v>
      </c>
      <c r="L29" s="6">
        <f t="shared" si="20"/>
        <v>0</v>
      </c>
      <c r="M29" s="40">
        <v>0</v>
      </c>
      <c r="N29" s="40">
        <v>0</v>
      </c>
      <c r="O29" s="41">
        <f t="shared" si="21"/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9.75" customHeight="1">
      <c r="A30" s="11"/>
      <c r="B30" s="7"/>
      <c r="C30" s="8"/>
      <c r="D30" s="53">
        <f t="shared" ref="D30" si="22">I30+L30+O30</f>
        <v>0</v>
      </c>
      <c r="E30" s="7">
        <f t="shared" ref="E30" si="23">D$19-D30</f>
        <v>146</v>
      </c>
      <c r="F30" s="7">
        <f t="shared" ref="F30" si="24">D29-D30</f>
        <v>0</v>
      </c>
      <c r="G30" s="3">
        <v>0</v>
      </c>
      <c r="H30" s="3">
        <v>0</v>
      </c>
      <c r="I30" s="6">
        <f t="shared" ref="I30" si="25">G30+H30</f>
        <v>0</v>
      </c>
      <c r="J30" s="3">
        <v>0</v>
      </c>
      <c r="K30" s="3">
        <v>0</v>
      </c>
      <c r="L30" s="6">
        <f t="shared" ref="L30" si="26">J30+K30</f>
        <v>0</v>
      </c>
      <c r="M30" s="40">
        <v>0</v>
      </c>
      <c r="N30" s="40">
        <v>0</v>
      </c>
      <c r="O30" s="41">
        <f t="shared" ref="O30" si="27">M30+N30</f>
        <v>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9.75" customHeight="1">
      <c r="A31" s="1"/>
      <c r="B31" s="1"/>
      <c r="C31" s="1"/>
      <c r="D31" s="60"/>
      <c r="E31" s="1"/>
      <c r="F31" s="1"/>
      <c r="G31" s="1"/>
      <c r="H31" s="1"/>
      <c r="I31" s="1"/>
      <c r="J31" s="1"/>
      <c r="K31" s="1"/>
      <c r="L31" s="1"/>
      <c r="M31" s="36"/>
      <c r="N31" s="36"/>
      <c r="O31" s="3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.75" customHeight="1">
      <c r="A32" s="2" t="s">
        <v>33</v>
      </c>
      <c r="B32" s="12"/>
      <c r="C32" s="1"/>
      <c r="D32" s="63"/>
      <c r="E32" s="12"/>
      <c r="F32" s="12"/>
      <c r="G32" s="12"/>
      <c r="H32" s="12"/>
      <c r="I32" s="12"/>
      <c r="J32" s="12"/>
      <c r="K32" s="12"/>
      <c r="L32" s="12"/>
      <c r="M32" s="42"/>
      <c r="N32" s="42"/>
      <c r="O32" s="4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9.75" customHeight="1">
      <c r="A33" s="13"/>
      <c r="B33" s="13"/>
      <c r="C33" s="13"/>
      <c r="D33" s="64"/>
      <c r="E33" s="13"/>
      <c r="F33" s="13"/>
      <c r="G33" s="15" t="s">
        <v>1</v>
      </c>
      <c r="H33" s="16"/>
      <c r="I33" s="17"/>
      <c r="J33" s="15" t="s">
        <v>2</v>
      </c>
      <c r="K33" s="16"/>
      <c r="L33" s="17"/>
      <c r="M33" s="37" t="s">
        <v>3</v>
      </c>
      <c r="N33" s="38"/>
      <c r="O33" s="39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9.75" customHeight="1">
      <c r="A34" s="5" t="s">
        <v>4</v>
      </c>
      <c r="B34" s="5" t="s">
        <v>5</v>
      </c>
      <c r="C34" s="5" t="s">
        <v>6</v>
      </c>
      <c r="D34" s="62" t="s">
        <v>7</v>
      </c>
      <c r="E34" s="5" t="s">
        <v>8</v>
      </c>
      <c r="F34" s="5" t="s">
        <v>9</v>
      </c>
      <c r="G34" s="5" t="s">
        <v>10</v>
      </c>
      <c r="H34" s="5" t="s">
        <v>11</v>
      </c>
      <c r="I34" s="5" t="s">
        <v>7</v>
      </c>
      <c r="J34" s="5" t="s">
        <v>10</v>
      </c>
      <c r="K34" s="5" t="s">
        <v>11</v>
      </c>
      <c r="L34" s="5" t="s">
        <v>7</v>
      </c>
      <c r="M34" s="40" t="s">
        <v>10</v>
      </c>
      <c r="N34" s="40" t="s">
        <v>11</v>
      </c>
      <c r="O34" s="40" t="s">
        <v>7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29" customFormat="1" ht="9.75" customHeight="1">
      <c r="A35" s="21">
        <v>1</v>
      </c>
      <c r="B35" s="22">
        <v>106</v>
      </c>
      <c r="C35" s="23" t="s">
        <v>34</v>
      </c>
      <c r="D35" s="41">
        <f t="shared" ref="D35:D39" si="28">I35+L35+O35</f>
        <v>150</v>
      </c>
      <c r="E35" s="22">
        <f t="shared" ref="E35:E38" si="29">D$35-D35</f>
        <v>0</v>
      </c>
      <c r="F35" s="22" t="e">
        <f t="shared" ref="F35:F38" si="30">D34-D35</f>
        <v>#VALUE!</v>
      </c>
      <c r="G35" s="22">
        <v>25</v>
      </c>
      <c r="H35" s="22">
        <v>25</v>
      </c>
      <c r="I35" s="24">
        <f t="shared" ref="I35:I38" si="31">G35+H35</f>
        <v>50</v>
      </c>
      <c r="J35" s="22">
        <v>25</v>
      </c>
      <c r="K35" s="22">
        <v>25</v>
      </c>
      <c r="L35" s="24">
        <f t="shared" ref="L35:L38" si="32">J35+K35</f>
        <v>50</v>
      </c>
      <c r="M35" s="41">
        <v>25</v>
      </c>
      <c r="N35" s="40">
        <v>25</v>
      </c>
      <c r="O35" s="49">
        <f t="shared" ref="O35:O39" si="33">M35+N35</f>
        <v>50</v>
      </c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s="29" customFormat="1" ht="9.75" customHeight="1">
      <c r="A36" s="24">
        <v>2</v>
      </c>
      <c r="B36" s="22">
        <v>19</v>
      </c>
      <c r="C36" s="23" t="s">
        <v>35</v>
      </c>
      <c r="D36" s="41">
        <f t="shared" si="28"/>
        <v>42</v>
      </c>
      <c r="E36" s="22">
        <f t="shared" si="29"/>
        <v>108</v>
      </c>
      <c r="F36" s="22">
        <f t="shared" si="30"/>
        <v>108</v>
      </c>
      <c r="G36" s="22">
        <v>21</v>
      </c>
      <c r="H36" s="22">
        <v>21</v>
      </c>
      <c r="I36" s="24">
        <f t="shared" si="31"/>
        <v>42</v>
      </c>
      <c r="J36" s="22">
        <v>0</v>
      </c>
      <c r="K36" s="22">
        <v>0</v>
      </c>
      <c r="L36" s="24">
        <f t="shared" si="32"/>
        <v>0</v>
      </c>
      <c r="M36" s="40">
        <v>0</v>
      </c>
      <c r="N36" s="40">
        <v>0</v>
      </c>
      <c r="O36" s="41">
        <f t="shared" si="33"/>
        <v>0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s="29" customFormat="1" ht="9.75" customHeight="1">
      <c r="A37" s="21">
        <v>3</v>
      </c>
      <c r="B37" s="22">
        <v>8</v>
      </c>
      <c r="C37" s="23" t="s">
        <v>36</v>
      </c>
      <c r="D37" s="41">
        <f t="shared" si="28"/>
        <v>42</v>
      </c>
      <c r="E37" s="22">
        <f t="shared" si="29"/>
        <v>108</v>
      </c>
      <c r="F37" s="22">
        <f t="shared" si="30"/>
        <v>0</v>
      </c>
      <c r="G37" s="22">
        <v>0</v>
      </c>
      <c r="H37" s="22">
        <v>0</v>
      </c>
      <c r="I37" s="24">
        <f t="shared" si="31"/>
        <v>0</v>
      </c>
      <c r="J37" s="22">
        <v>0</v>
      </c>
      <c r="K37" s="22">
        <v>0</v>
      </c>
      <c r="L37" s="24">
        <f t="shared" si="32"/>
        <v>0</v>
      </c>
      <c r="M37" s="40">
        <v>21</v>
      </c>
      <c r="N37" s="40">
        <v>21</v>
      </c>
      <c r="O37" s="49">
        <f t="shared" si="33"/>
        <v>42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9.75" customHeight="1">
      <c r="A38" s="18">
        <v>4</v>
      </c>
      <c r="B38" s="19">
        <v>333</v>
      </c>
      <c r="C38" s="20" t="s">
        <v>37</v>
      </c>
      <c r="D38" s="53">
        <f t="shared" si="28"/>
        <v>0</v>
      </c>
      <c r="E38" s="19">
        <f t="shared" si="29"/>
        <v>150</v>
      </c>
      <c r="F38" s="19">
        <f t="shared" si="30"/>
        <v>42</v>
      </c>
      <c r="G38" s="19">
        <v>0</v>
      </c>
      <c r="H38" s="19">
        <v>0</v>
      </c>
      <c r="I38" s="18">
        <f t="shared" si="31"/>
        <v>0</v>
      </c>
      <c r="J38" s="19">
        <v>0</v>
      </c>
      <c r="K38" s="19">
        <v>0</v>
      </c>
      <c r="L38" s="18">
        <f t="shared" si="32"/>
        <v>0</v>
      </c>
      <c r="M38" s="43"/>
      <c r="N38" s="43"/>
      <c r="O38" s="44">
        <f t="shared" si="33"/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6">
        <v>5</v>
      </c>
      <c r="B39" s="7">
        <v>55</v>
      </c>
      <c r="C39" s="67" t="s">
        <v>79</v>
      </c>
      <c r="D39" s="66">
        <f t="shared" si="28"/>
        <v>36</v>
      </c>
      <c r="E39" s="7">
        <f t="shared" ref="E39" si="34">D$35-D39</f>
        <v>114</v>
      </c>
      <c r="F39" s="7">
        <f t="shared" ref="F39" si="35">D38-D39</f>
        <v>-36</v>
      </c>
      <c r="G39" s="7">
        <v>0</v>
      </c>
      <c r="H39" s="7">
        <v>0</v>
      </c>
      <c r="I39" s="6">
        <f t="shared" ref="I39" si="36">G39+H39</f>
        <v>0</v>
      </c>
      <c r="J39" s="7">
        <v>0</v>
      </c>
      <c r="K39" s="7">
        <v>0</v>
      </c>
      <c r="L39" s="6">
        <f t="shared" ref="L39" si="37">J39+K39</f>
        <v>0</v>
      </c>
      <c r="M39" s="40">
        <v>18</v>
      </c>
      <c r="N39" s="40">
        <v>18</v>
      </c>
      <c r="O39" s="49">
        <f t="shared" si="33"/>
        <v>36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9.75" customHeight="1">
      <c r="A40" s="1"/>
      <c r="B40" s="1"/>
      <c r="C40" s="1"/>
      <c r="D40" s="60"/>
      <c r="E40" s="1"/>
      <c r="F40" s="1"/>
      <c r="G40" s="1"/>
      <c r="H40" s="1"/>
      <c r="I40" s="1"/>
      <c r="J40" s="1"/>
      <c r="K40" s="1"/>
      <c r="L40" s="1"/>
      <c r="M40" s="36"/>
      <c r="N40" s="36"/>
      <c r="O40" s="36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9.75" customHeight="1">
      <c r="A41" s="2" t="s">
        <v>38</v>
      </c>
      <c r="B41" s="12"/>
      <c r="C41" s="1"/>
      <c r="D41" s="63"/>
      <c r="E41" s="12"/>
      <c r="F41" s="12"/>
      <c r="G41" s="12"/>
      <c r="H41" s="12"/>
      <c r="I41" s="12"/>
      <c r="J41" s="12"/>
      <c r="K41" s="12"/>
      <c r="L41" s="12"/>
      <c r="M41" s="42"/>
      <c r="N41" s="42"/>
      <c r="O41" s="4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9.75" customHeight="1">
      <c r="A42" s="13"/>
      <c r="B42" s="13"/>
      <c r="C42" s="13"/>
      <c r="D42" s="64"/>
      <c r="E42" s="13"/>
      <c r="F42" s="13"/>
      <c r="G42" s="15" t="s">
        <v>1</v>
      </c>
      <c r="H42" s="16"/>
      <c r="I42" s="17"/>
      <c r="J42" s="15" t="s">
        <v>2</v>
      </c>
      <c r="K42" s="16"/>
      <c r="L42" s="17"/>
      <c r="M42" s="37" t="s">
        <v>3</v>
      </c>
      <c r="N42" s="38"/>
      <c r="O42" s="39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9.75" customHeight="1">
      <c r="A43" s="5" t="s">
        <v>4</v>
      </c>
      <c r="B43" s="5" t="s">
        <v>5</v>
      </c>
      <c r="C43" s="5" t="s">
        <v>6</v>
      </c>
      <c r="D43" s="62" t="s">
        <v>7</v>
      </c>
      <c r="E43" s="5" t="s">
        <v>8</v>
      </c>
      <c r="F43" s="5" t="s">
        <v>9</v>
      </c>
      <c r="G43" s="5" t="s">
        <v>10</v>
      </c>
      <c r="H43" s="5" t="s">
        <v>11</v>
      </c>
      <c r="I43" s="5" t="s">
        <v>7</v>
      </c>
      <c r="J43" s="5" t="s">
        <v>10</v>
      </c>
      <c r="K43" s="5" t="s">
        <v>11</v>
      </c>
      <c r="L43" s="5" t="s">
        <v>7</v>
      </c>
      <c r="M43" s="40" t="s">
        <v>10</v>
      </c>
      <c r="N43" s="40" t="s">
        <v>11</v>
      </c>
      <c r="O43" s="40" t="s">
        <v>7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29" customFormat="1" ht="9.75" customHeight="1">
      <c r="A44" s="24">
        <v>1</v>
      </c>
      <c r="B44" s="22">
        <v>71</v>
      </c>
      <c r="C44" s="23" t="s">
        <v>39</v>
      </c>
      <c r="D44" s="41">
        <f t="shared" ref="D44:D47" si="38">I44+L44+O44</f>
        <v>124</v>
      </c>
      <c r="E44" s="22">
        <f t="shared" ref="E44:E47" si="39">D$44-D44</f>
        <v>0</v>
      </c>
      <c r="F44" s="22">
        <v>0</v>
      </c>
      <c r="G44" s="22">
        <v>18</v>
      </c>
      <c r="H44" s="22">
        <v>18</v>
      </c>
      <c r="I44" s="24">
        <f t="shared" ref="I44:I47" si="40">G44+H44</f>
        <v>36</v>
      </c>
      <c r="J44" s="22">
        <v>21</v>
      </c>
      <c r="K44" s="22">
        <v>25</v>
      </c>
      <c r="L44" s="24">
        <f t="shared" ref="L44:L47" si="41">J44+K44</f>
        <v>46</v>
      </c>
      <c r="M44" s="45">
        <v>21</v>
      </c>
      <c r="N44" s="40">
        <v>21</v>
      </c>
      <c r="O44" s="49">
        <f t="shared" ref="O44:O47" si="42">M44+N44</f>
        <v>42</v>
      </c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s="29" customFormat="1" ht="9.75" customHeight="1">
      <c r="A45" s="24">
        <v>2</v>
      </c>
      <c r="B45" s="22">
        <v>991</v>
      </c>
      <c r="C45" s="23" t="s">
        <v>40</v>
      </c>
      <c r="D45" s="41">
        <f t="shared" si="38"/>
        <v>81</v>
      </c>
      <c r="E45" s="22">
        <f t="shared" si="39"/>
        <v>43</v>
      </c>
      <c r="F45" s="22">
        <f t="shared" ref="F45:F47" si="43">D44-D45</f>
        <v>43</v>
      </c>
      <c r="G45" s="22">
        <v>21</v>
      </c>
      <c r="H45" s="22">
        <v>21</v>
      </c>
      <c r="I45" s="24">
        <f t="shared" si="40"/>
        <v>42</v>
      </c>
      <c r="J45" s="22">
        <v>18</v>
      </c>
      <c r="K45" s="22">
        <v>21</v>
      </c>
      <c r="L45" s="24">
        <f t="shared" si="41"/>
        <v>39</v>
      </c>
      <c r="M45" s="45">
        <v>0</v>
      </c>
      <c r="N45" s="40">
        <v>0</v>
      </c>
      <c r="O45" s="41">
        <f t="shared" si="42"/>
        <v>0</v>
      </c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s="29" customFormat="1" ht="9.75" customHeight="1">
      <c r="A46" s="24">
        <v>3</v>
      </c>
      <c r="B46" s="22">
        <v>119</v>
      </c>
      <c r="C46" s="23" t="s">
        <v>41</v>
      </c>
      <c r="D46" s="41">
        <f t="shared" si="38"/>
        <v>75</v>
      </c>
      <c r="E46" s="22">
        <f t="shared" si="39"/>
        <v>49</v>
      </c>
      <c r="F46" s="22">
        <f t="shared" si="43"/>
        <v>6</v>
      </c>
      <c r="G46" s="22">
        <v>25</v>
      </c>
      <c r="H46" s="22">
        <v>25</v>
      </c>
      <c r="I46" s="24">
        <f t="shared" si="40"/>
        <v>50</v>
      </c>
      <c r="J46" s="22">
        <v>25</v>
      </c>
      <c r="K46" s="22">
        <v>0</v>
      </c>
      <c r="L46" s="24">
        <f t="shared" si="41"/>
        <v>25</v>
      </c>
      <c r="M46" s="45">
        <v>0</v>
      </c>
      <c r="N46" s="40">
        <v>0</v>
      </c>
      <c r="O46" s="41">
        <f t="shared" si="42"/>
        <v>0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9.75" customHeight="1">
      <c r="A47" s="6">
        <v>4</v>
      </c>
      <c r="B47" s="7">
        <v>46</v>
      </c>
      <c r="C47" s="8" t="s">
        <v>80</v>
      </c>
      <c r="D47" s="53">
        <f t="shared" si="38"/>
        <v>50</v>
      </c>
      <c r="E47" s="7">
        <f t="shared" si="39"/>
        <v>74</v>
      </c>
      <c r="F47" s="7">
        <f t="shared" si="43"/>
        <v>25</v>
      </c>
      <c r="G47" s="7">
        <v>0</v>
      </c>
      <c r="H47" s="7">
        <v>0</v>
      </c>
      <c r="I47" s="6">
        <f t="shared" si="40"/>
        <v>0</v>
      </c>
      <c r="J47" s="7">
        <v>0</v>
      </c>
      <c r="K47" s="7">
        <v>0</v>
      </c>
      <c r="L47" s="6">
        <f t="shared" si="41"/>
        <v>0</v>
      </c>
      <c r="M47" s="45">
        <v>25</v>
      </c>
      <c r="N47" s="40">
        <v>25</v>
      </c>
      <c r="O47" s="49">
        <f t="shared" si="42"/>
        <v>50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9.75" customHeight="1">
      <c r="A48" s="1"/>
      <c r="B48" s="1"/>
      <c r="C48" s="1"/>
      <c r="D48" s="60"/>
      <c r="E48" s="1"/>
      <c r="F48" s="1"/>
      <c r="G48" s="1"/>
      <c r="H48" s="1"/>
      <c r="I48" s="1"/>
      <c r="J48" s="1"/>
      <c r="K48" s="1"/>
      <c r="L48" s="1"/>
      <c r="M48" s="36"/>
      <c r="N48" s="36"/>
      <c r="O48" s="3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9.75" customHeight="1">
      <c r="A49" s="2" t="s">
        <v>43</v>
      </c>
      <c r="B49" s="12"/>
      <c r="C49" s="12"/>
      <c r="D49" s="63"/>
      <c r="E49" s="12"/>
      <c r="F49" s="12"/>
      <c r="G49" s="12"/>
      <c r="H49" s="12"/>
      <c r="I49" s="12"/>
      <c r="J49" s="12"/>
      <c r="K49" s="12"/>
      <c r="L49" s="12"/>
      <c r="M49" s="42"/>
      <c r="N49" s="42"/>
      <c r="O49" s="4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9.75" customHeight="1">
      <c r="A50" s="13"/>
      <c r="B50" s="13"/>
      <c r="C50" s="13"/>
      <c r="D50" s="64"/>
      <c r="E50" s="13"/>
      <c r="F50" s="13"/>
      <c r="G50" s="15" t="s">
        <v>1</v>
      </c>
      <c r="H50" s="16"/>
      <c r="I50" s="17"/>
      <c r="J50" s="15" t="s">
        <v>2</v>
      </c>
      <c r="K50" s="16"/>
      <c r="L50" s="17"/>
      <c r="M50" s="37" t="s">
        <v>3</v>
      </c>
      <c r="N50" s="38"/>
      <c r="O50" s="3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9.75" customHeight="1">
      <c r="A51" s="5" t="s">
        <v>4</v>
      </c>
      <c r="B51" s="5" t="s">
        <v>5</v>
      </c>
      <c r="C51" s="5" t="s">
        <v>6</v>
      </c>
      <c r="D51" s="62" t="s">
        <v>7</v>
      </c>
      <c r="E51" s="5" t="s">
        <v>8</v>
      </c>
      <c r="F51" s="5" t="s">
        <v>9</v>
      </c>
      <c r="G51" s="5" t="s">
        <v>10</v>
      </c>
      <c r="H51" s="5" t="s">
        <v>11</v>
      </c>
      <c r="I51" s="5" t="s">
        <v>7</v>
      </c>
      <c r="J51" s="5" t="s">
        <v>10</v>
      </c>
      <c r="K51" s="5" t="s">
        <v>11</v>
      </c>
      <c r="L51" s="5" t="s">
        <v>7</v>
      </c>
      <c r="M51" s="40" t="s">
        <v>10</v>
      </c>
      <c r="N51" s="40" t="s">
        <v>11</v>
      </c>
      <c r="O51" s="40" t="s">
        <v>7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29" customFormat="1" ht="9.75" customHeight="1">
      <c r="A52" s="21">
        <v>1</v>
      </c>
      <c r="B52" s="22">
        <v>33</v>
      </c>
      <c r="C52" s="23" t="s">
        <v>44</v>
      </c>
      <c r="D52" s="41">
        <f t="shared" ref="D52:D69" si="44">I52+L52+O52</f>
        <v>92</v>
      </c>
      <c r="E52" s="22">
        <f t="shared" ref="E52:E68" si="45">D$52-D52</f>
        <v>0</v>
      </c>
      <c r="F52" s="22" t="e">
        <f t="shared" ref="F52:F68" si="46">D51-D52</f>
        <v>#VALUE!</v>
      </c>
      <c r="G52" s="25">
        <v>25</v>
      </c>
      <c r="H52" s="25">
        <v>25</v>
      </c>
      <c r="I52" s="24">
        <f t="shared" ref="I52:I68" si="47">G52+H52</f>
        <v>50</v>
      </c>
      <c r="J52" s="25">
        <v>21</v>
      </c>
      <c r="K52" s="25">
        <v>21</v>
      </c>
      <c r="L52" s="24">
        <f t="shared" ref="L52:L68" si="48">J52+K52</f>
        <v>42</v>
      </c>
      <c r="M52" s="46">
        <v>0</v>
      </c>
      <c r="N52" s="40"/>
      <c r="O52" s="41">
        <f t="shared" ref="O52:O68" si="49">M52+N52</f>
        <v>0</v>
      </c>
      <c r="P52" s="28"/>
      <c r="Q52" s="28"/>
      <c r="R52" s="27"/>
      <c r="S52" s="27"/>
      <c r="T52" s="27"/>
      <c r="U52" s="27"/>
      <c r="V52" s="27"/>
      <c r="W52" s="27"/>
      <c r="X52" s="27"/>
      <c r="Y52" s="27"/>
      <c r="Z52" s="27"/>
    </row>
    <row r="53" spans="1:26" s="29" customFormat="1" ht="9.75" customHeight="1">
      <c r="A53" s="21">
        <v>2</v>
      </c>
      <c r="B53" s="22">
        <v>22</v>
      </c>
      <c r="C53" s="23" t="s">
        <v>45</v>
      </c>
      <c r="D53" s="41">
        <f t="shared" si="44"/>
        <v>98</v>
      </c>
      <c r="E53" s="22">
        <f t="shared" si="45"/>
        <v>-6</v>
      </c>
      <c r="F53" s="22">
        <f t="shared" si="46"/>
        <v>-6</v>
      </c>
      <c r="G53" s="22">
        <v>15</v>
      </c>
      <c r="H53" s="22">
        <v>11</v>
      </c>
      <c r="I53" s="24">
        <f t="shared" si="47"/>
        <v>26</v>
      </c>
      <c r="J53" s="22">
        <v>11</v>
      </c>
      <c r="K53" s="22">
        <v>18</v>
      </c>
      <c r="L53" s="24">
        <f t="shared" si="48"/>
        <v>29</v>
      </c>
      <c r="M53" s="45">
        <v>25</v>
      </c>
      <c r="N53" s="40">
        <v>18</v>
      </c>
      <c r="O53" s="49">
        <f t="shared" si="49"/>
        <v>43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9.75" customHeight="1">
      <c r="A54" s="11">
        <v>3</v>
      </c>
      <c r="B54" s="7">
        <v>9</v>
      </c>
      <c r="C54" s="8" t="s">
        <v>46</v>
      </c>
      <c r="D54" s="53">
        <f t="shared" si="44"/>
        <v>50</v>
      </c>
      <c r="E54" s="7">
        <f t="shared" si="45"/>
        <v>42</v>
      </c>
      <c r="F54" s="7">
        <f t="shared" si="46"/>
        <v>48</v>
      </c>
      <c r="G54" s="9">
        <v>0</v>
      </c>
      <c r="H54" s="9">
        <v>0</v>
      </c>
      <c r="I54" s="6">
        <f t="shared" si="47"/>
        <v>0</v>
      </c>
      <c r="J54" s="9">
        <v>25</v>
      </c>
      <c r="K54" s="9">
        <v>25</v>
      </c>
      <c r="L54" s="6">
        <f t="shared" si="48"/>
        <v>50</v>
      </c>
      <c r="M54" s="46">
        <v>0</v>
      </c>
      <c r="N54" s="40"/>
      <c r="O54" s="41">
        <f t="shared" si="49"/>
        <v>0</v>
      </c>
      <c r="P54" s="1"/>
      <c r="Q54" s="1"/>
      <c r="R54" s="2"/>
      <c r="S54" s="2"/>
      <c r="T54" s="2"/>
      <c r="U54" s="2"/>
      <c r="V54" s="2"/>
      <c r="W54" s="2"/>
      <c r="X54" s="2"/>
      <c r="Y54" s="2"/>
      <c r="Z54" s="2"/>
    </row>
    <row r="55" spans="1:26" s="29" customFormat="1" ht="9.75" customHeight="1">
      <c r="A55" s="21">
        <v>4</v>
      </c>
      <c r="B55" s="22">
        <v>5</v>
      </c>
      <c r="C55" s="23" t="s">
        <v>47</v>
      </c>
      <c r="D55" s="53">
        <f t="shared" si="44"/>
        <v>88</v>
      </c>
      <c r="E55" s="22">
        <f t="shared" si="45"/>
        <v>4</v>
      </c>
      <c r="F55" s="22">
        <f t="shared" si="46"/>
        <v>-38</v>
      </c>
      <c r="G55" s="22">
        <v>0</v>
      </c>
      <c r="H55" s="22">
        <v>18</v>
      </c>
      <c r="I55" s="24">
        <f t="shared" si="47"/>
        <v>18</v>
      </c>
      <c r="J55" s="22">
        <v>18</v>
      </c>
      <c r="K55" s="22">
        <v>13</v>
      </c>
      <c r="L55" s="24">
        <f t="shared" si="48"/>
        <v>31</v>
      </c>
      <c r="M55" s="45">
        <v>18</v>
      </c>
      <c r="N55" s="40">
        <v>21</v>
      </c>
      <c r="O55" s="49">
        <f t="shared" si="49"/>
        <v>39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9.75" customHeight="1">
      <c r="A56" s="11">
        <v>5</v>
      </c>
      <c r="B56" s="7">
        <v>16</v>
      </c>
      <c r="C56" s="8" t="s">
        <v>48</v>
      </c>
      <c r="D56" s="53">
        <f t="shared" si="44"/>
        <v>42</v>
      </c>
      <c r="E56" s="7">
        <f t="shared" si="45"/>
        <v>50</v>
      </c>
      <c r="F56" s="7">
        <f t="shared" si="46"/>
        <v>46</v>
      </c>
      <c r="G56" s="7">
        <v>21</v>
      </c>
      <c r="H56" s="7">
        <v>21</v>
      </c>
      <c r="I56" s="6">
        <f t="shared" si="47"/>
        <v>42</v>
      </c>
      <c r="J56" s="9">
        <v>0</v>
      </c>
      <c r="K56" s="9">
        <v>0</v>
      </c>
      <c r="L56" s="6">
        <f t="shared" si="48"/>
        <v>0</v>
      </c>
      <c r="M56" s="46">
        <v>0</v>
      </c>
      <c r="N56" s="40"/>
      <c r="O56" s="41">
        <f t="shared" si="49"/>
        <v>0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29" customFormat="1" ht="9.75" customHeight="1">
      <c r="A57" s="21">
        <v>6</v>
      </c>
      <c r="B57" s="22">
        <v>11</v>
      </c>
      <c r="C57" s="23" t="s">
        <v>49</v>
      </c>
      <c r="D57" s="41">
        <f t="shared" si="44"/>
        <v>88</v>
      </c>
      <c r="E57" s="22">
        <f t="shared" si="45"/>
        <v>4</v>
      </c>
      <c r="F57" s="22">
        <f t="shared" si="46"/>
        <v>-46</v>
      </c>
      <c r="G57" s="25">
        <v>9</v>
      </c>
      <c r="H57" s="25">
        <v>9</v>
      </c>
      <c r="I57" s="24">
        <f t="shared" si="47"/>
        <v>18</v>
      </c>
      <c r="J57" s="25">
        <v>13</v>
      </c>
      <c r="K57" s="25">
        <v>11</v>
      </c>
      <c r="L57" s="24">
        <f t="shared" si="48"/>
        <v>24</v>
      </c>
      <c r="M57" s="47">
        <v>21</v>
      </c>
      <c r="N57" s="40">
        <v>25</v>
      </c>
      <c r="O57" s="49">
        <f t="shared" si="49"/>
        <v>46</v>
      </c>
      <c r="P57" s="27"/>
      <c r="Q57" s="27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9.75" customHeight="1">
      <c r="A58" s="11">
        <v>7</v>
      </c>
      <c r="B58" s="7">
        <v>432</v>
      </c>
      <c r="C58" s="8" t="s">
        <v>50</v>
      </c>
      <c r="D58" s="53">
        <f t="shared" si="44"/>
        <v>33</v>
      </c>
      <c r="E58" s="7">
        <f t="shared" si="45"/>
        <v>59</v>
      </c>
      <c r="F58" s="7">
        <f t="shared" si="46"/>
        <v>55</v>
      </c>
      <c r="G58" s="7">
        <v>18</v>
      </c>
      <c r="H58" s="7">
        <v>15</v>
      </c>
      <c r="I58" s="6">
        <f t="shared" si="47"/>
        <v>33</v>
      </c>
      <c r="J58" s="7">
        <v>0</v>
      </c>
      <c r="K58" s="7">
        <v>0</v>
      </c>
      <c r="L58" s="6">
        <f t="shared" si="48"/>
        <v>0</v>
      </c>
      <c r="M58" s="41">
        <v>0</v>
      </c>
      <c r="N58" s="40"/>
      <c r="O58" s="41">
        <f t="shared" si="49"/>
        <v>0</v>
      </c>
      <c r="P58" s="2"/>
      <c r="Q58" s="2"/>
      <c r="R58" s="1"/>
      <c r="S58" s="1"/>
      <c r="T58" s="1"/>
      <c r="U58" s="1"/>
      <c r="V58" s="1"/>
      <c r="W58" s="1"/>
      <c r="X58" s="1"/>
      <c r="Y58" s="1"/>
      <c r="Z58" s="1"/>
    </row>
    <row r="59" spans="1:26" ht="9.75" customHeight="1">
      <c r="A59" s="11">
        <v>8</v>
      </c>
      <c r="B59" s="7">
        <v>7</v>
      </c>
      <c r="C59" s="8" t="s">
        <v>51</v>
      </c>
      <c r="D59" s="53">
        <f t="shared" si="44"/>
        <v>30</v>
      </c>
      <c r="E59" s="7">
        <f t="shared" si="45"/>
        <v>62</v>
      </c>
      <c r="F59" s="7">
        <f t="shared" si="46"/>
        <v>3</v>
      </c>
      <c r="G59" s="9">
        <v>0</v>
      </c>
      <c r="H59" s="9">
        <v>0</v>
      </c>
      <c r="I59" s="6">
        <f t="shared" si="47"/>
        <v>0</v>
      </c>
      <c r="J59" s="9">
        <v>15</v>
      </c>
      <c r="K59" s="9">
        <v>15</v>
      </c>
      <c r="L59" s="6">
        <f t="shared" si="48"/>
        <v>30</v>
      </c>
      <c r="M59" s="46">
        <v>0</v>
      </c>
      <c r="N59" s="40"/>
      <c r="O59" s="41">
        <f t="shared" si="49"/>
        <v>0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9.75" customHeight="1">
      <c r="A60" s="11">
        <v>9</v>
      </c>
      <c r="B60" s="7">
        <v>1</v>
      </c>
      <c r="C60" s="8" t="s">
        <v>52</v>
      </c>
      <c r="D60" s="53">
        <f t="shared" si="44"/>
        <v>29</v>
      </c>
      <c r="E60" s="7">
        <f t="shared" si="45"/>
        <v>63</v>
      </c>
      <c r="F60" s="7">
        <f t="shared" si="46"/>
        <v>1</v>
      </c>
      <c r="G60" s="7">
        <v>11</v>
      </c>
      <c r="H60" s="7">
        <v>0</v>
      </c>
      <c r="I60" s="6">
        <f t="shared" si="47"/>
        <v>11</v>
      </c>
      <c r="J60" s="7">
        <v>9</v>
      </c>
      <c r="K60" s="7">
        <v>9</v>
      </c>
      <c r="L60" s="6">
        <f t="shared" si="48"/>
        <v>18</v>
      </c>
      <c r="M60" s="45">
        <v>0</v>
      </c>
      <c r="N60" s="40"/>
      <c r="O60" s="41">
        <f t="shared" si="49"/>
        <v>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9.75" customHeight="1">
      <c r="A61" s="11">
        <v>10</v>
      </c>
      <c r="B61" s="7">
        <v>7</v>
      </c>
      <c r="C61" s="8" t="s">
        <v>23</v>
      </c>
      <c r="D61" s="53">
        <f t="shared" si="44"/>
        <v>26</v>
      </c>
      <c r="E61" s="7">
        <f t="shared" si="45"/>
        <v>66</v>
      </c>
      <c r="F61" s="7">
        <f t="shared" si="46"/>
        <v>3</v>
      </c>
      <c r="G61" s="9">
        <v>13</v>
      </c>
      <c r="H61" s="9">
        <v>13</v>
      </c>
      <c r="I61" s="6">
        <f t="shared" si="47"/>
        <v>26</v>
      </c>
      <c r="J61" s="7">
        <v>0</v>
      </c>
      <c r="K61" s="7">
        <v>0</v>
      </c>
      <c r="L61" s="6">
        <f t="shared" si="48"/>
        <v>0</v>
      </c>
      <c r="M61" s="46">
        <v>0</v>
      </c>
      <c r="N61" s="40"/>
      <c r="O61" s="41">
        <f t="shared" si="49"/>
        <v>0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9.75" customHeight="1">
      <c r="A62" s="11">
        <v>11</v>
      </c>
      <c r="B62" s="7">
        <v>77</v>
      </c>
      <c r="C62" s="8" t="s">
        <v>53</v>
      </c>
      <c r="D62" s="53">
        <f t="shared" si="44"/>
        <v>16</v>
      </c>
      <c r="E62" s="7">
        <f t="shared" si="45"/>
        <v>76</v>
      </c>
      <c r="F62" s="7">
        <f t="shared" si="46"/>
        <v>10</v>
      </c>
      <c r="G62" s="7">
        <v>8</v>
      </c>
      <c r="H62" s="7">
        <v>8</v>
      </c>
      <c r="I62" s="6">
        <f t="shared" si="47"/>
        <v>16</v>
      </c>
      <c r="J62" s="7">
        <v>0</v>
      </c>
      <c r="K62" s="7">
        <v>0</v>
      </c>
      <c r="L62" s="6">
        <f t="shared" si="48"/>
        <v>0</v>
      </c>
      <c r="M62" s="45">
        <v>0</v>
      </c>
      <c r="N62" s="40"/>
      <c r="O62" s="41">
        <f t="shared" si="49"/>
        <v>0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9.75" customHeight="1">
      <c r="A63" s="11">
        <v>12</v>
      </c>
      <c r="B63" s="7">
        <v>80</v>
      </c>
      <c r="C63" s="8" t="s">
        <v>54</v>
      </c>
      <c r="D63" s="53">
        <f t="shared" si="44"/>
        <v>14</v>
      </c>
      <c r="E63" s="7">
        <f t="shared" si="45"/>
        <v>78</v>
      </c>
      <c r="F63" s="7">
        <f t="shared" si="46"/>
        <v>2</v>
      </c>
      <c r="G63" s="9">
        <v>0</v>
      </c>
      <c r="H63" s="9">
        <v>0</v>
      </c>
      <c r="I63" s="6">
        <f t="shared" si="47"/>
        <v>0</v>
      </c>
      <c r="J63" s="9">
        <v>7</v>
      </c>
      <c r="K63" s="9">
        <v>7</v>
      </c>
      <c r="L63" s="6">
        <f t="shared" si="48"/>
        <v>14</v>
      </c>
      <c r="M63" s="46">
        <v>0</v>
      </c>
      <c r="N63" s="40"/>
      <c r="O63" s="41">
        <f t="shared" si="49"/>
        <v>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9.75" customHeight="1">
      <c r="A64" s="11">
        <v>13</v>
      </c>
      <c r="B64" s="7">
        <v>4</v>
      </c>
      <c r="C64" s="8" t="s">
        <v>55</v>
      </c>
      <c r="D64" s="53">
        <f t="shared" si="44"/>
        <v>8</v>
      </c>
      <c r="E64" s="7">
        <f t="shared" si="45"/>
        <v>84</v>
      </c>
      <c r="F64" s="7">
        <f t="shared" si="46"/>
        <v>6</v>
      </c>
      <c r="G64" s="9">
        <v>0</v>
      </c>
      <c r="H64" s="9">
        <v>0</v>
      </c>
      <c r="I64" s="6">
        <f t="shared" si="47"/>
        <v>0</v>
      </c>
      <c r="J64" s="9">
        <v>8</v>
      </c>
      <c r="K64" s="9">
        <v>0</v>
      </c>
      <c r="L64" s="6">
        <f t="shared" si="48"/>
        <v>8</v>
      </c>
      <c r="M64" s="45">
        <v>0</v>
      </c>
      <c r="N64" s="40"/>
      <c r="O64" s="41">
        <f t="shared" si="49"/>
        <v>0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9.75" customHeight="1">
      <c r="A65" s="11">
        <v>14</v>
      </c>
      <c r="B65" s="7">
        <v>77</v>
      </c>
      <c r="C65" s="8" t="s">
        <v>53</v>
      </c>
      <c r="D65" s="53">
        <f t="shared" si="44"/>
        <v>8</v>
      </c>
      <c r="E65" s="7">
        <f t="shared" si="45"/>
        <v>84</v>
      </c>
      <c r="F65" s="7">
        <f t="shared" si="46"/>
        <v>0</v>
      </c>
      <c r="G65" s="9">
        <v>0</v>
      </c>
      <c r="H65" s="9">
        <v>0</v>
      </c>
      <c r="I65" s="6">
        <f t="shared" si="47"/>
        <v>0</v>
      </c>
      <c r="J65" s="9">
        <v>0</v>
      </c>
      <c r="K65" s="9">
        <v>8</v>
      </c>
      <c r="L65" s="6">
        <f t="shared" si="48"/>
        <v>8</v>
      </c>
      <c r="M65" s="46">
        <v>0</v>
      </c>
      <c r="N65" s="40"/>
      <c r="O65" s="41">
        <f t="shared" si="49"/>
        <v>0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9.75" customHeight="1">
      <c r="A66" s="11">
        <v>15</v>
      </c>
      <c r="B66" s="7">
        <v>17</v>
      </c>
      <c r="C66" s="8" t="s">
        <v>56</v>
      </c>
      <c r="D66" s="53">
        <f t="shared" si="44"/>
        <v>6</v>
      </c>
      <c r="E66" s="7">
        <f t="shared" si="45"/>
        <v>86</v>
      </c>
      <c r="F66" s="7">
        <f t="shared" si="46"/>
        <v>2</v>
      </c>
      <c r="G66" s="9">
        <v>0</v>
      </c>
      <c r="H66" s="9">
        <v>0</v>
      </c>
      <c r="I66" s="6">
        <f t="shared" si="47"/>
        <v>0</v>
      </c>
      <c r="J66" s="9">
        <v>0</v>
      </c>
      <c r="K66" s="9">
        <v>6</v>
      </c>
      <c r="L66" s="6">
        <f t="shared" si="48"/>
        <v>6</v>
      </c>
      <c r="M66" s="45">
        <v>0</v>
      </c>
      <c r="N66" s="40"/>
      <c r="O66" s="41">
        <f t="shared" si="49"/>
        <v>0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9.75" customHeight="1">
      <c r="A67" s="11">
        <v>16</v>
      </c>
      <c r="B67" s="7">
        <v>64</v>
      </c>
      <c r="C67" s="8" t="s">
        <v>57</v>
      </c>
      <c r="D67" s="53">
        <f t="shared" si="44"/>
        <v>0</v>
      </c>
      <c r="E67" s="7">
        <f t="shared" si="45"/>
        <v>92</v>
      </c>
      <c r="F67" s="7">
        <f t="shared" si="46"/>
        <v>6</v>
      </c>
      <c r="G67" s="9">
        <v>0</v>
      </c>
      <c r="H67" s="9">
        <v>0</v>
      </c>
      <c r="I67" s="6">
        <f t="shared" si="47"/>
        <v>0</v>
      </c>
      <c r="J67" s="9">
        <v>0</v>
      </c>
      <c r="K67" s="9">
        <v>0</v>
      </c>
      <c r="L67" s="6">
        <f t="shared" si="48"/>
        <v>0</v>
      </c>
      <c r="M67" s="46">
        <v>0</v>
      </c>
      <c r="N67" s="40"/>
      <c r="O67" s="41">
        <f t="shared" si="49"/>
        <v>0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9.75" customHeight="1">
      <c r="A68" s="11">
        <v>17</v>
      </c>
      <c r="B68" s="7">
        <v>17</v>
      </c>
      <c r="C68" s="8" t="s">
        <v>58</v>
      </c>
      <c r="D68" s="53">
        <f t="shared" si="44"/>
        <v>30</v>
      </c>
      <c r="E68" s="7">
        <f t="shared" si="45"/>
        <v>62</v>
      </c>
      <c r="F68" s="7">
        <f t="shared" si="46"/>
        <v>-30</v>
      </c>
      <c r="G68" s="9">
        <v>0</v>
      </c>
      <c r="H68" s="9">
        <v>0</v>
      </c>
      <c r="I68" s="6">
        <f t="shared" si="47"/>
        <v>0</v>
      </c>
      <c r="J68" s="9">
        <v>0</v>
      </c>
      <c r="K68" s="9">
        <v>0</v>
      </c>
      <c r="L68" s="6">
        <f t="shared" si="48"/>
        <v>0</v>
      </c>
      <c r="M68" s="46">
        <v>15</v>
      </c>
      <c r="N68" s="40">
        <v>15</v>
      </c>
      <c r="O68" s="41">
        <f t="shared" si="49"/>
        <v>30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>
      <c r="A69" s="11">
        <v>18</v>
      </c>
      <c r="B69" s="7">
        <v>70</v>
      </c>
      <c r="C69" s="8" t="s">
        <v>81</v>
      </c>
      <c r="D69" s="53">
        <f t="shared" si="44"/>
        <v>26</v>
      </c>
      <c r="E69" s="7">
        <f t="shared" ref="E69" si="50">D$52-D69</f>
        <v>66</v>
      </c>
      <c r="F69" s="7">
        <f t="shared" ref="F69" si="51">D68-D69</f>
        <v>4</v>
      </c>
      <c r="G69" s="9">
        <v>0</v>
      </c>
      <c r="H69" s="9">
        <v>0</v>
      </c>
      <c r="I69" s="6">
        <f t="shared" ref="I69" si="52">G69+H69</f>
        <v>0</v>
      </c>
      <c r="J69" s="9">
        <v>0</v>
      </c>
      <c r="K69" s="9">
        <v>0</v>
      </c>
      <c r="L69" s="6">
        <f t="shared" ref="L69" si="53">J69+K69</f>
        <v>0</v>
      </c>
      <c r="M69" s="46">
        <v>13</v>
      </c>
      <c r="N69" s="40">
        <v>13</v>
      </c>
      <c r="O69" s="41">
        <f t="shared" ref="O69" si="54">M69+N69</f>
        <v>26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9.75" customHeight="1">
      <c r="A70" s="1"/>
      <c r="B70" s="1"/>
      <c r="C70" s="1"/>
      <c r="D70" s="60"/>
      <c r="E70" s="1"/>
      <c r="F70" s="1"/>
      <c r="G70" s="1"/>
      <c r="H70" s="1"/>
      <c r="I70" s="1"/>
      <c r="J70" s="1"/>
      <c r="K70" s="1"/>
      <c r="L70" s="1"/>
      <c r="M70" s="36"/>
      <c r="N70" s="36"/>
      <c r="O70" s="36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9.75" customHeight="1">
      <c r="A71" s="2" t="s">
        <v>59</v>
      </c>
      <c r="B71" s="1"/>
      <c r="C71" s="1"/>
      <c r="D71" s="60"/>
      <c r="E71" s="1"/>
      <c r="F71" s="1"/>
      <c r="G71" s="1"/>
      <c r="H71" s="1"/>
      <c r="I71" s="1"/>
      <c r="J71" s="1"/>
      <c r="K71" s="1"/>
      <c r="L71" s="1"/>
      <c r="M71" s="36"/>
      <c r="N71" s="36"/>
      <c r="O71" s="36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9.75" customHeight="1">
      <c r="A72" s="3"/>
      <c r="B72" s="3"/>
      <c r="C72" s="3"/>
      <c r="D72" s="61"/>
      <c r="E72" s="3"/>
      <c r="F72" s="3"/>
      <c r="G72" s="15" t="s">
        <v>1</v>
      </c>
      <c r="H72" s="16"/>
      <c r="I72" s="17"/>
      <c r="J72" s="15" t="s">
        <v>2</v>
      </c>
      <c r="K72" s="16"/>
      <c r="L72" s="17"/>
      <c r="M72" s="37" t="s">
        <v>3</v>
      </c>
      <c r="N72" s="38"/>
      <c r="O72" s="39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9.75" customHeight="1">
      <c r="A73" s="5" t="s">
        <v>4</v>
      </c>
      <c r="B73" s="5" t="s">
        <v>5</v>
      </c>
      <c r="C73" s="5" t="s">
        <v>6</v>
      </c>
      <c r="D73" s="62" t="s">
        <v>7</v>
      </c>
      <c r="E73" s="5" t="s">
        <v>8</v>
      </c>
      <c r="F73" s="5" t="s">
        <v>9</v>
      </c>
      <c r="G73" s="5" t="s">
        <v>10</v>
      </c>
      <c r="H73" s="5" t="s">
        <v>11</v>
      </c>
      <c r="I73" s="5" t="s">
        <v>7</v>
      </c>
      <c r="J73" s="5" t="s">
        <v>10</v>
      </c>
      <c r="K73" s="5" t="s">
        <v>11</v>
      </c>
      <c r="L73" s="5" t="s">
        <v>7</v>
      </c>
      <c r="M73" s="40" t="s">
        <v>10</v>
      </c>
      <c r="N73" s="40" t="s">
        <v>11</v>
      </c>
      <c r="O73" s="40" t="s">
        <v>7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29" customFormat="1" ht="9.75" customHeight="1">
      <c r="A74" s="24">
        <v>1</v>
      </c>
      <c r="B74" s="22">
        <v>13</v>
      </c>
      <c r="C74" s="23" t="s">
        <v>60</v>
      </c>
      <c r="D74" s="41">
        <f t="shared" ref="D74:D79" si="55">I74+L74+O74</f>
        <v>92</v>
      </c>
      <c r="E74" s="22">
        <v>0</v>
      </c>
      <c r="F74" s="22" t="e">
        <f t="shared" ref="F74:F79" si="56">D73-D74</f>
        <v>#VALUE!</v>
      </c>
      <c r="G74" s="25">
        <v>25</v>
      </c>
      <c r="H74" s="25">
        <v>25</v>
      </c>
      <c r="I74" s="24">
        <f t="shared" ref="I74:I79" si="57">G74+H74</f>
        <v>50</v>
      </c>
      <c r="J74" s="25">
        <v>21</v>
      </c>
      <c r="K74" s="25">
        <v>21</v>
      </c>
      <c r="L74" s="24">
        <f t="shared" ref="L74:L79" si="58">J74+K74</f>
        <v>42</v>
      </c>
      <c r="M74" s="40">
        <v>0</v>
      </c>
      <c r="N74" s="40">
        <v>0</v>
      </c>
      <c r="O74" s="41">
        <f t="shared" ref="O74:O79" si="59">M74+N74</f>
        <v>0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s="29" customFormat="1" ht="9.75" customHeight="1">
      <c r="A75" s="24">
        <v>2</v>
      </c>
      <c r="B75" s="22">
        <v>20</v>
      </c>
      <c r="C75" s="23" t="s">
        <v>61</v>
      </c>
      <c r="D75" s="41">
        <f t="shared" si="55"/>
        <v>100</v>
      </c>
      <c r="E75" s="22">
        <f t="shared" ref="E75:E79" si="60">D$5-D75</f>
        <v>35</v>
      </c>
      <c r="F75" s="22">
        <f t="shared" si="56"/>
        <v>-8</v>
      </c>
      <c r="G75" s="22">
        <v>0</v>
      </c>
      <c r="H75" s="22">
        <v>0</v>
      </c>
      <c r="I75" s="24">
        <f t="shared" si="57"/>
        <v>0</v>
      </c>
      <c r="J75" s="25">
        <v>25</v>
      </c>
      <c r="K75" s="25">
        <v>25</v>
      </c>
      <c r="L75" s="24">
        <f t="shared" si="58"/>
        <v>50</v>
      </c>
      <c r="M75" s="40">
        <v>25</v>
      </c>
      <c r="N75" s="40">
        <v>25</v>
      </c>
      <c r="O75" s="49">
        <f t="shared" si="59"/>
        <v>50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29" customFormat="1" ht="9.75" customHeight="1">
      <c r="A76" s="24">
        <v>3</v>
      </c>
      <c r="B76" s="22">
        <v>197</v>
      </c>
      <c r="C76" s="23" t="s">
        <v>62</v>
      </c>
      <c r="D76" s="41">
        <f t="shared" si="55"/>
        <v>36</v>
      </c>
      <c r="E76" s="22">
        <f t="shared" si="60"/>
        <v>99</v>
      </c>
      <c r="F76" s="22">
        <f t="shared" si="56"/>
        <v>64</v>
      </c>
      <c r="G76" s="25">
        <v>0</v>
      </c>
      <c r="H76" s="25">
        <v>0</v>
      </c>
      <c r="I76" s="24">
        <f t="shared" si="57"/>
        <v>0</v>
      </c>
      <c r="J76" s="22">
        <v>18</v>
      </c>
      <c r="K76" s="22">
        <v>18</v>
      </c>
      <c r="L76" s="24">
        <f t="shared" si="58"/>
        <v>36</v>
      </c>
      <c r="M76" s="40">
        <v>0</v>
      </c>
      <c r="N76" s="40">
        <v>0</v>
      </c>
      <c r="O76" s="41">
        <f t="shared" si="59"/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9.75" customHeight="1">
      <c r="A77" s="6">
        <v>4</v>
      </c>
      <c r="B77" s="7">
        <v>15</v>
      </c>
      <c r="C77" s="8" t="s">
        <v>63</v>
      </c>
      <c r="D77" s="53">
        <f t="shared" si="55"/>
        <v>0</v>
      </c>
      <c r="E77" s="7">
        <f t="shared" si="60"/>
        <v>135</v>
      </c>
      <c r="F77" s="7">
        <f t="shared" si="56"/>
        <v>36</v>
      </c>
      <c r="G77" s="7">
        <v>0</v>
      </c>
      <c r="H77" s="7">
        <v>0</v>
      </c>
      <c r="I77" s="6">
        <f t="shared" si="57"/>
        <v>0</v>
      </c>
      <c r="J77" s="7">
        <v>0</v>
      </c>
      <c r="K77" s="7">
        <v>0</v>
      </c>
      <c r="L77" s="6">
        <f t="shared" si="58"/>
        <v>0</v>
      </c>
      <c r="M77" s="40">
        <v>0</v>
      </c>
      <c r="N77" s="40">
        <v>0</v>
      </c>
      <c r="O77" s="41">
        <f t="shared" si="59"/>
        <v>0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9.75" customHeight="1">
      <c r="A78" s="6">
        <v>5</v>
      </c>
      <c r="B78" s="7">
        <v>451</v>
      </c>
      <c r="C78" s="8" t="s">
        <v>64</v>
      </c>
      <c r="D78" s="53">
        <f t="shared" si="55"/>
        <v>0</v>
      </c>
      <c r="E78" s="7">
        <f t="shared" si="60"/>
        <v>135</v>
      </c>
      <c r="F78" s="7">
        <f t="shared" si="56"/>
        <v>0</v>
      </c>
      <c r="G78" s="7">
        <v>0</v>
      </c>
      <c r="H78" s="7">
        <v>0</v>
      </c>
      <c r="I78" s="6">
        <f t="shared" si="57"/>
        <v>0</v>
      </c>
      <c r="J78" s="7">
        <v>0</v>
      </c>
      <c r="K78" s="7">
        <v>0</v>
      </c>
      <c r="L78" s="6">
        <f t="shared" si="58"/>
        <v>0</v>
      </c>
      <c r="M78" s="40">
        <v>0</v>
      </c>
      <c r="N78" s="40">
        <v>0</v>
      </c>
      <c r="O78" s="41">
        <f t="shared" si="59"/>
        <v>0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9.75" customHeight="1">
      <c r="A79" s="6">
        <v>6</v>
      </c>
      <c r="B79" s="7">
        <v>41</v>
      </c>
      <c r="C79" s="8" t="s">
        <v>65</v>
      </c>
      <c r="D79" s="53">
        <f t="shared" si="55"/>
        <v>0</v>
      </c>
      <c r="E79" s="7">
        <f t="shared" si="60"/>
        <v>135</v>
      </c>
      <c r="F79" s="7">
        <f t="shared" si="56"/>
        <v>0</v>
      </c>
      <c r="G79" s="9">
        <v>0</v>
      </c>
      <c r="H79" s="9">
        <v>0</v>
      </c>
      <c r="I79" s="6">
        <f t="shared" si="57"/>
        <v>0</v>
      </c>
      <c r="J79" s="7">
        <v>0</v>
      </c>
      <c r="K79" s="7">
        <v>0</v>
      </c>
      <c r="L79" s="6">
        <f t="shared" si="58"/>
        <v>0</v>
      </c>
      <c r="M79" s="40">
        <v>0</v>
      </c>
      <c r="N79" s="40">
        <v>0</v>
      </c>
      <c r="O79" s="41">
        <f t="shared" si="59"/>
        <v>0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9.75" customHeight="1">
      <c r="A80" s="1"/>
      <c r="B80" s="1"/>
      <c r="C80" s="1"/>
      <c r="D80" s="60"/>
      <c r="E80" s="1"/>
      <c r="F80" s="1"/>
      <c r="G80" s="1"/>
      <c r="H80" s="1"/>
      <c r="I80" s="1"/>
      <c r="J80" s="1"/>
      <c r="K80" s="1"/>
      <c r="L80" s="1"/>
      <c r="M80" s="36"/>
      <c r="N80" s="36"/>
      <c r="O80" s="3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9.75" customHeight="1">
      <c r="A81" s="1"/>
      <c r="B81" s="1"/>
      <c r="C81" s="1"/>
      <c r="D81" s="60"/>
      <c r="E81" s="1"/>
      <c r="F81" s="1"/>
      <c r="G81" s="1"/>
      <c r="H81" s="1"/>
      <c r="I81" s="1"/>
      <c r="J81" s="1"/>
      <c r="K81" s="1"/>
      <c r="L81" s="1"/>
      <c r="M81" s="36"/>
      <c r="N81" s="36"/>
      <c r="O81" s="36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9.75" customHeight="1">
      <c r="A82" s="2" t="s">
        <v>86</v>
      </c>
      <c r="B82" s="1"/>
      <c r="C82" s="1"/>
      <c r="D82" s="60"/>
      <c r="E82" s="1"/>
      <c r="F82" s="1"/>
      <c r="G82" s="1"/>
      <c r="H82" s="1"/>
      <c r="I82" s="1"/>
      <c r="J82" s="1"/>
      <c r="K82" s="1"/>
      <c r="L82" s="1"/>
      <c r="M82" s="36"/>
      <c r="N82" s="36"/>
      <c r="O82" s="36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9.75" customHeight="1">
      <c r="A83" s="3"/>
      <c r="B83" s="3"/>
      <c r="C83" s="3"/>
      <c r="D83" s="61"/>
      <c r="E83" s="3"/>
      <c r="F83" s="3"/>
      <c r="G83" s="15" t="s">
        <v>1</v>
      </c>
      <c r="H83" s="16"/>
      <c r="I83" s="17"/>
      <c r="J83" s="15" t="s">
        <v>2</v>
      </c>
      <c r="K83" s="16"/>
      <c r="L83" s="17"/>
      <c r="M83" s="37" t="s">
        <v>3</v>
      </c>
      <c r="N83" s="38"/>
      <c r="O83" s="39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9.75" customHeight="1">
      <c r="A84" s="5" t="s">
        <v>4</v>
      </c>
      <c r="B84" s="5" t="s">
        <v>5</v>
      </c>
      <c r="C84" s="5" t="s">
        <v>6</v>
      </c>
      <c r="D84" s="62" t="s">
        <v>7</v>
      </c>
      <c r="E84" s="5" t="s">
        <v>8</v>
      </c>
      <c r="F84" s="5" t="s">
        <v>9</v>
      </c>
      <c r="G84" s="5" t="s">
        <v>10</v>
      </c>
      <c r="H84" s="5" t="s">
        <v>11</v>
      </c>
      <c r="I84" s="5" t="s">
        <v>7</v>
      </c>
      <c r="J84" s="5" t="s">
        <v>10</v>
      </c>
      <c r="K84" s="5" t="s">
        <v>11</v>
      </c>
      <c r="L84" s="5" t="s">
        <v>7</v>
      </c>
      <c r="M84" s="40" t="s">
        <v>10</v>
      </c>
      <c r="N84" s="40" t="s">
        <v>11</v>
      </c>
      <c r="O84" s="40" t="s">
        <v>7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9.75" customHeight="1">
      <c r="A85" s="30">
        <v>1</v>
      </c>
      <c r="B85" s="31">
        <v>9</v>
      </c>
      <c r="C85" s="32" t="s">
        <v>82</v>
      </c>
      <c r="D85" s="53">
        <v>0</v>
      </c>
      <c r="E85" s="31">
        <v>0</v>
      </c>
      <c r="F85" s="31" t="e">
        <f t="shared" ref="F85:F87" si="61">D84-D85</f>
        <v>#VALUE!</v>
      </c>
      <c r="G85" s="69">
        <v>0</v>
      </c>
      <c r="H85" s="69">
        <v>0</v>
      </c>
      <c r="I85" s="30">
        <f t="shared" ref="I85:I87" si="62">G85+H85</f>
        <v>0</v>
      </c>
      <c r="J85" s="69">
        <v>0</v>
      </c>
      <c r="K85" s="69">
        <v>0</v>
      </c>
      <c r="L85" s="30">
        <f t="shared" ref="L85:L87" si="63">J85+K85</f>
        <v>0</v>
      </c>
      <c r="M85" s="40">
        <v>25</v>
      </c>
      <c r="N85" s="40">
        <v>18</v>
      </c>
      <c r="O85" s="49">
        <f t="shared" ref="O85:O87" si="64">M85+N85</f>
        <v>43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9.75" customHeight="1">
      <c r="A86" s="30">
        <v>2</v>
      </c>
      <c r="B86" s="31">
        <v>99</v>
      </c>
      <c r="C86" s="32" t="s">
        <v>83</v>
      </c>
      <c r="D86" s="53">
        <v>0</v>
      </c>
      <c r="E86" s="31">
        <v>0</v>
      </c>
      <c r="F86" s="31">
        <f t="shared" si="61"/>
        <v>0</v>
      </c>
      <c r="G86" s="31">
        <v>0</v>
      </c>
      <c r="H86" s="31">
        <v>0</v>
      </c>
      <c r="I86" s="30">
        <f t="shared" si="62"/>
        <v>0</v>
      </c>
      <c r="J86" s="69">
        <v>0</v>
      </c>
      <c r="K86" s="69">
        <v>0</v>
      </c>
      <c r="L86" s="30">
        <f t="shared" si="63"/>
        <v>0</v>
      </c>
      <c r="M86" s="40">
        <v>21</v>
      </c>
      <c r="N86" s="40">
        <v>25</v>
      </c>
      <c r="O86" s="49">
        <f t="shared" si="64"/>
        <v>46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9.75" customHeight="1">
      <c r="A87" s="30">
        <v>3</v>
      </c>
      <c r="B87" s="31">
        <v>95</v>
      </c>
      <c r="C87" s="32" t="s">
        <v>85</v>
      </c>
      <c r="D87" s="53">
        <v>0</v>
      </c>
      <c r="E87" s="31">
        <v>0</v>
      </c>
      <c r="F87" s="31">
        <f t="shared" si="61"/>
        <v>0</v>
      </c>
      <c r="G87" s="69">
        <v>0</v>
      </c>
      <c r="H87" s="69">
        <v>0</v>
      </c>
      <c r="I87" s="30">
        <f t="shared" si="62"/>
        <v>0</v>
      </c>
      <c r="J87" s="31">
        <v>0</v>
      </c>
      <c r="K87" s="31">
        <v>0</v>
      </c>
      <c r="L87" s="30">
        <f t="shared" si="63"/>
        <v>0</v>
      </c>
      <c r="M87" s="40">
        <v>18</v>
      </c>
      <c r="N87" s="40">
        <v>15</v>
      </c>
      <c r="O87" s="49">
        <f t="shared" si="64"/>
        <v>33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9.75" customHeight="1">
      <c r="A88" s="30">
        <v>4</v>
      </c>
      <c r="B88" s="31">
        <v>55</v>
      </c>
      <c r="C88" s="32" t="s">
        <v>84</v>
      </c>
      <c r="D88" s="53">
        <v>0</v>
      </c>
      <c r="E88" s="31">
        <v>0</v>
      </c>
      <c r="F88" s="31">
        <f t="shared" ref="F88" si="65">D87-D88</f>
        <v>0</v>
      </c>
      <c r="G88" s="69">
        <v>0</v>
      </c>
      <c r="H88" s="69">
        <v>0</v>
      </c>
      <c r="I88" s="30">
        <f t="shared" ref="I88" si="66">G88+H88</f>
        <v>0</v>
      </c>
      <c r="J88" s="31">
        <v>0</v>
      </c>
      <c r="K88" s="31">
        <v>0</v>
      </c>
      <c r="L88" s="30">
        <f t="shared" ref="L88" si="67">J88+K88</f>
        <v>0</v>
      </c>
      <c r="M88" s="40">
        <v>0</v>
      </c>
      <c r="N88" s="40">
        <v>21</v>
      </c>
      <c r="O88" s="41">
        <f t="shared" ref="O88" si="68">M88+N88</f>
        <v>21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9.75" customHeight="1">
      <c r="A89" s="1"/>
      <c r="B89" s="1"/>
      <c r="C89" s="1"/>
      <c r="D89" s="60"/>
      <c r="E89" s="1"/>
      <c r="F89" s="1"/>
      <c r="G89" s="1"/>
      <c r="H89" s="1"/>
      <c r="I89" s="1"/>
      <c r="J89" s="1"/>
      <c r="K89" s="1"/>
      <c r="L89" s="1"/>
      <c r="M89" s="36"/>
      <c r="N89" s="36"/>
      <c r="O89" s="36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9.75" customHeight="1">
      <c r="A90" s="1"/>
      <c r="B90" s="1"/>
      <c r="C90" s="1"/>
      <c r="D90" s="60"/>
      <c r="E90" s="1"/>
      <c r="F90" s="1"/>
      <c r="G90" s="1"/>
      <c r="H90" s="1"/>
      <c r="I90" s="1"/>
      <c r="J90" s="1"/>
      <c r="K90" s="1"/>
      <c r="L90" s="1"/>
      <c r="M90" s="36"/>
      <c r="N90" s="36"/>
      <c r="O90" s="36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9.75" customHeight="1">
      <c r="A91" s="1"/>
      <c r="B91" s="1"/>
      <c r="C91" s="1"/>
      <c r="D91" s="60"/>
      <c r="E91" s="1"/>
      <c r="F91" s="1"/>
      <c r="G91" s="1"/>
      <c r="H91" s="1"/>
      <c r="I91" s="1"/>
      <c r="J91" s="1"/>
      <c r="K91" s="1"/>
      <c r="L91" s="1"/>
      <c r="M91" s="36"/>
      <c r="N91" s="36"/>
      <c r="O91" s="36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9.75" customHeight="1">
      <c r="A92" s="1"/>
      <c r="B92" s="1"/>
      <c r="C92" s="1"/>
      <c r="D92" s="60"/>
      <c r="E92" s="1"/>
      <c r="F92" s="1"/>
      <c r="G92" s="1"/>
      <c r="H92" s="1"/>
      <c r="I92" s="1"/>
      <c r="J92" s="1"/>
      <c r="K92" s="1"/>
      <c r="L92" s="1"/>
      <c r="M92" s="36"/>
      <c r="N92" s="36"/>
      <c r="O92" s="36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9.75" customHeight="1">
      <c r="A93" s="1"/>
      <c r="B93" s="1"/>
      <c r="C93" s="1"/>
      <c r="D93" s="60"/>
      <c r="E93" s="1"/>
      <c r="F93" s="1"/>
      <c r="G93" s="1"/>
      <c r="H93" s="1"/>
      <c r="I93" s="1"/>
      <c r="J93" s="1"/>
      <c r="K93" s="1"/>
      <c r="L93" s="1"/>
      <c r="M93" s="36"/>
      <c r="N93" s="36"/>
      <c r="O93" s="36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9.75" customHeight="1">
      <c r="A94" s="1"/>
      <c r="B94" s="1"/>
      <c r="C94" s="1"/>
      <c r="D94" s="60"/>
      <c r="E94" s="1"/>
      <c r="F94" s="1"/>
      <c r="G94" s="1"/>
      <c r="H94" s="1"/>
      <c r="I94" s="1"/>
      <c r="J94" s="1"/>
      <c r="K94" s="1"/>
      <c r="L94" s="1"/>
      <c r="M94" s="36"/>
      <c r="N94" s="36"/>
      <c r="O94" s="36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9.75" customHeight="1">
      <c r="A95" s="1"/>
      <c r="B95" s="1"/>
      <c r="C95" s="1"/>
      <c r="D95" s="60"/>
      <c r="E95" s="1"/>
      <c r="F95" s="1"/>
      <c r="G95" s="1"/>
      <c r="H95" s="1"/>
      <c r="I95" s="1"/>
      <c r="J95" s="1"/>
      <c r="K95" s="1"/>
      <c r="L95" s="1"/>
      <c r="M95" s="36"/>
      <c r="N95" s="36"/>
      <c r="O95" s="36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9.75" customHeight="1">
      <c r="A96" s="1"/>
      <c r="B96" s="1"/>
      <c r="C96" s="1"/>
      <c r="D96" s="60"/>
      <c r="E96" s="1"/>
      <c r="F96" s="1"/>
      <c r="G96" s="1"/>
      <c r="H96" s="1"/>
      <c r="I96" s="1"/>
      <c r="J96" s="1"/>
      <c r="K96" s="1"/>
      <c r="L96" s="1"/>
      <c r="M96" s="36"/>
      <c r="N96" s="36"/>
      <c r="O96" s="36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9.75" customHeight="1">
      <c r="A97" s="1"/>
      <c r="B97" s="1"/>
      <c r="C97" s="1"/>
      <c r="D97" s="60"/>
      <c r="E97" s="1"/>
      <c r="F97" s="1"/>
      <c r="G97" s="1"/>
      <c r="H97" s="1"/>
      <c r="I97" s="1"/>
      <c r="J97" s="1"/>
      <c r="K97" s="1"/>
      <c r="L97" s="1"/>
      <c r="M97" s="36"/>
      <c r="N97" s="36"/>
      <c r="O97" s="36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9.75" customHeight="1">
      <c r="A98" s="1"/>
      <c r="B98" s="1"/>
      <c r="C98" s="1"/>
      <c r="D98" s="60"/>
      <c r="E98" s="1"/>
      <c r="F98" s="1"/>
      <c r="G98" s="1"/>
      <c r="H98" s="1"/>
      <c r="I98" s="1"/>
      <c r="J98" s="1"/>
      <c r="K98" s="1"/>
      <c r="L98" s="1"/>
      <c r="M98" s="36"/>
      <c r="N98" s="36"/>
      <c r="O98" s="36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9.75" customHeight="1">
      <c r="A99" s="1"/>
      <c r="B99" s="1"/>
      <c r="C99" s="1"/>
      <c r="D99" s="60"/>
      <c r="E99" s="1"/>
      <c r="F99" s="1"/>
      <c r="G99" s="1"/>
      <c r="H99" s="1"/>
      <c r="I99" s="1"/>
      <c r="J99" s="1"/>
      <c r="K99" s="1"/>
      <c r="L99" s="1"/>
      <c r="M99" s="36"/>
      <c r="N99" s="36"/>
      <c r="O99" s="36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9.75" customHeight="1">
      <c r="A100" s="1"/>
      <c r="B100" s="1"/>
      <c r="C100" s="1"/>
      <c r="D100" s="60"/>
      <c r="E100" s="1"/>
      <c r="F100" s="1"/>
      <c r="G100" s="1"/>
      <c r="H100" s="1"/>
      <c r="I100" s="1"/>
      <c r="J100" s="1"/>
      <c r="K100" s="1"/>
      <c r="L100" s="1"/>
      <c r="M100" s="36"/>
      <c r="N100" s="36"/>
      <c r="O100" s="36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9.75" customHeight="1">
      <c r="A101" s="1"/>
      <c r="B101" s="1"/>
      <c r="C101" s="1"/>
      <c r="D101" s="60"/>
      <c r="E101" s="1"/>
      <c r="F101" s="1"/>
      <c r="G101" s="1"/>
      <c r="H101" s="1"/>
      <c r="I101" s="1"/>
      <c r="J101" s="1"/>
      <c r="K101" s="1"/>
      <c r="L101" s="1"/>
      <c r="M101" s="36"/>
      <c r="N101" s="36"/>
      <c r="O101" s="36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9.75" customHeight="1">
      <c r="A102" s="1"/>
      <c r="B102" s="1"/>
      <c r="C102" s="1"/>
      <c r="D102" s="60"/>
      <c r="E102" s="1"/>
      <c r="F102" s="1"/>
      <c r="G102" s="1"/>
      <c r="H102" s="1"/>
      <c r="I102" s="1"/>
      <c r="J102" s="1"/>
      <c r="K102" s="1"/>
      <c r="L102" s="1"/>
      <c r="M102" s="36"/>
      <c r="N102" s="36"/>
      <c r="O102" s="36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9.75" customHeight="1">
      <c r="A103" s="1"/>
      <c r="B103" s="1"/>
      <c r="C103" s="1"/>
      <c r="D103" s="60"/>
      <c r="E103" s="1"/>
      <c r="F103" s="1"/>
      <c r="G103" s="1"/>
      <c r="H103" s="1"/>
      <c r="I103" s="1"/>
      <c r="J103" s="1"/>
      <c r="K103" s="1"/>
      <c r="L103" s="1"/>
      <c r="M103" s="36"/>
      <c r="N103" s="36"/>
      <c r="O103" s="36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</sheetData>
  <mergeCells count="21">
    <mergeCell ref="G83:I83"/>
    <mergeCell ref="J83:L83"/>
    <mergeCell ref="M83:O83"/>
    <mergeCell ref="M3:O3"/>
    <mergeCell ref="G33:I33"/>
    <mergeCell ref="J33:L33"/>
    <mergeCell ref="M33:O33"/>
    <mergeCell ref="M17:O17"/>
    <mergeCell ref="G17:I17"/>
    <mergeCell ref="J17:L17"/>
    <mergeCell ref="J3:L3"/>
    <mergeCell ref="G3:I3"/>
    <mergeCell ref="J42:L42"/>
    <mergeCell ref="G42:I42"/>
    <mergeCell ref="M42:O42"/>
    <mergeCell ref="G72:I72"/>
    <mergeCell ref="J72:L72"/>
    <mergeCell ref="M72:O72"/>
    <mergeCell ref="G50:I50"/>
    <mergeCell ref="J50:L50"/>
    <mergeCell ref="M50:O50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"/>
  <sheetViews>
    <sheetView workbookViewId="0"/>
  </sheetViews>
  <sheetFormatPr baseColWidth="10" defaultColWidth="16.796875" defaultRowHeight="15" customHeight="1"/>
  <cols>
    <col min="1" max="1" width="6" customWidth="1"/>
    <col min="2" max="2" width="4.3984375" customWidth="1"/>
    <col min="3" max="3" width="20.796875" customWidth="1"/>
    <col min="4" max="4" width="5.3984375" customWidth="1"/>
    <col min="5" max="5" width="4.3984375" customWidth="1"/>
    <col min="6" max="6" width="5.19921875" customWidth="1"/>
    <col min="7" max="8" width="3.3984375" customWidth="1"/>
    <col min="9" max="9" width="12.19921875" customWidth="1"/>
    <col min="10" max="11" width="3.3984375" customWidth="1"/>
    <col min="12" max="12" width="12.3984375" customWidth="1"/>
    <col min="13" max="13" width="3.796875" customWidth="1"/>
    <col min="14" max="14" width="3.3984375" customWidth="1"/>
    <col min="15" max="15" width="12.19921875" customWidth="1"/>
    <col min="16" max="28" width="8.796875" customWidth="1"/>
  </cols>
  <sheetData>
    <row r="1" spans="1:28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9.75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9.75" customHeight="1">
      <c r="A3" s="3"/>
      <c r="B3" s="3"/>
      <c r="C3" s="3"/>
      <c r="D3" s="3"/>
      <c r="E3" s="3"/>
      <c r="F3" s="3"/>
      <c r="G3" s="15" t="s">
        <v>66</v>
      </c>
      <c r="H3" s="16"/>
      <c r="I3" s="17"/>
      <c r="J3" s="15" t="s">
        <v>67</v>
      </c>
      <c r="K3" s="16"/>
      <c r="L3" s="17"/>
      <c r="M3" s="15" t="s">
        <v>68</v>
      </c>
      <c r="N3" s="16"/>
      <c r="O3" s="1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9.75" customHeight="1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7</v>
      </c>
      <c r="J4" s="5" t="s">
        <v>10</v>
      </c>
      <c r="K4" s="5" t="s">
        <v>11</v>
      </c>
      <c r="L4" s="5" t="s">
        <v>7</v>
      </c>
      <c r="M4" s="3" t="s">
        <v>10</v>
      </c>
      <c r="N4" s="3" t="s">
        <v>11</v>
      </c>
      <c r="O4" s="3" t="s">
        <v>7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9.75" customHeight="1">
      <c r="A5" s="6">
        <v>1</v>
      </c>
      <c r="B5" s="7">
        <v>14</v>
      </c>
      <c r="C5" s="8" t="s">
        <v>17</v>
      </c>
      <c r="D5" s="6">
        <f t="shared" ref="D5:D15" si="0">I5+L5+O5</f>
        <v>115</v>
      </c>
      <c r="E5" s="7">
        <f t="shared" ref="E5:E15" si="1">D$5-D5</f>
        <v>0</v>
      </c>
      <c r="F5" s="7" t="e">
        <f t="shared" ref="F5:F15" si="2">D4-D5</f>
        <v>#VALUE!</v>
      </c>
      <c r="G5" s="9">
        <v>25</v>
      </c>
      <c r="H5" s="9">
        <v>18</v>
      </c>
      <c r="I5" s="6">
        <f t="shared" ref="I5:I15" si="3">G5+H5</f>
        <v>43</v>
      </c>
      <c r="J5" s="7">
        <v>11</v>
      </c>
      <c r="K5" s="7">
        <v>18</v>
      </c>
      <c r="L5" s="6">
        <f t="shared" ref="L5:L15" si="4">J5+K5</f>
        <v>29</v>
      </c>
      <c r="M5" s="3">
        <v>25</v>
      </c>
      <c r="N5" s="3">
        <v>18</v>
      </c>
      <c r="O5" s="6">
        <f t="shared" ref="O5:O15" si="5">M5+N5</f>
        <v>43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9.75" customHeight="1">
      <c r="A6" s="6">
        <v>2</v>
      </c>
      <c r="B6" s="7">
        <v>199</v>
      </c>
      <c r="C6" s="8" t="s">
        <v>12</v>
      </c>
      <c r="D6" s="6">
        <f t="shared" si="0"/>
        <v>96</v>
      </c>
      <c r="E6" s="7">
        <f t="shared" si="1"/>
        <v>19</v>
      </c>
      <c r="F6" s="7">
        <f t="shared" si="2"/>
        <v>19</v>
      </c>
      <c r="G6" s="7">
        <v>0</v>
      </c>
      <c r="H6" s="7">
        <v>0</v>
      </c>
      <c r="I6" s="6">
        <f t="shared" si="3"/>
        <v>0</v>
      </c>
      <c r="J6" s="7">
        <v>25</v>
      </c>
      <c r="K6" s="7">
        <v>25</v>
      </c>
      <c r="L6" s="6">
        <f t="shared" si="4"/>
        <v>50</v>
      </c>
      <c r="M6" s="3">
        <v>21</v>
      </c>
      <c r="N6" s="3">
        <v>25</v>
      </c>
      <c r="O6" s="6">
        <f t="shared" si="5"/>
        <v>46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9.75" customHeight="1">
      <c r="A7" s="6">
        <v>3</v>
      </c>
      <c r="B7" s="7">
        <v>29</v>
      </c>
      <c r="C7" s="8" t="s">
        <v>13</v>
      </c>
      <c r="D7" s="6">
        <f t="shared" si="0"/>
        <v>89</v>
      </c>
      <c r="E7" s="7">
        <f t="shared" si="1"/>
        <v>26</v>
      </c>
      <c r="F7" s="7">
        <f t="shared" si="2"/>
        <v>7</v>
      </c>
      <c r="G7" s="7">
        <v>18</v>
      </c>
      <c r="H7" s="7">
        <v>21</v>
      </c>
      <c r="I7" s="6">
        <f t="shared" si="3"/>
        <v>39</v>
      </c>
      <c r="J7" s="9">
        <v>15</v>
      </c>
      <c r="K7" s="9">
        <v>13</v>
      </c>
      <c r="L7" s="6">
        <f t="shared" si="4"/>
        <v>28</v>
      </c>
      <c r="M7" s="3">
        <v>11</v>
      </c>
      <c r="N7" s="3">
        <v>11</v>
      </c>
      <c r="O7" s="6">
        <f t="shared" si="5"/>
        <v>22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9.75" customHeight="1">
      <c r="A8" s="6">
        <v>4</v>
      </c>
      <c r="B8" s="7">
        <v>23</v>
      </c>
      <c r="C8" s="8" t="s">
        <v>16</v>
      </c>
      <c r="D8" s="6">
        <f t="shared" si="0"/>
        <v>88</v>
      </c>
      <c r="E8" s="7">
        <f t="shared" si="1"/>
        <v>27</v>
      </c>
      <c r="F8" s="7">
        <f t="shared" si="2"/>
        <v>1</v>
      </c>
      <c r="G8" s="7">
        <v>21</v>
      </c>
      <c r="H8" s="7">
        <v>25</v>
      </c>
      <c r="I8" s="6">
        <f t="shared" si="3"/>
        <v>46</v>
      </c>
      <c r="J8" s="9">
        <v>21</v>
      </c>
      <c r="K8" s="9">
        <v>21</v>
      </c>
      <c r="L8" s="6">
        <f t="shared" si="4"/>
        <v>42</v>
      </c>
      <c r="M8" s="3">
        <v>0</v>
      </c>
      <c r="N8" s="3">
        <v>0</v>
      </c>
      <c r="O8" s="6">
        <f t="shared" si="5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9.75" customHeight="1">
      <c r="A9" s="6">
        <v>5</v>
      </c>
      <c r="B9" s="7">
        <v>142</v>
      </c>
      <c r="C9" s="8" t="s">
        <v>14</v>
      </c>
      <c r="D9" s="6">
        <f t="shared" si="0"/>
        <v>68</v>
      </c>
      <c r="E9" s="7">
        <f t="shared" si="1"/>
        <v>47</v>
      </c>
      <c r="F9" s="7">
        <f t="shared" si="2"/>
        <v>20</v>
      </c>
      <c r="G9" s="9">
        <v>11</v>
      </c>
      <c r="H9" s="9">
        <v>15</v>
      </c>
      <c r="I9" s="6">
        <f t="shared" si="3"/>
        <v>26</v>
      </c>
      <c r="J9" s="9">
        <v>13</v>
      </c>
      <c r="K9" s="9">
        <v>11</v>
      </c>
      <c r="L9" s="6">
        <f t="shared" si="4"/>
        <v>24</v>
      </c>
      <c r="M9" s="3">
        <v>9</v>
      </c>
      <c r="N9" s="3">
        <v>9</v>
      </c>
      <c r="O9" s="6">
        <f t="shared" si="5"/>
        <v>18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9.75" customHeight="1">
      <c r="A10" s="6">
        <v>6</v>
      </c>
      <c r="B10" s="7">
        <v>71</v>
      </c>
      <c r="C10" s="8" t="s">
        <v>18</v>
      </c>
      <c r="D10" s="6">
        <f t="shared" si="0"/>
        <v>63</v>
      </c>
      <c r="E10" s="7">
        <f t="shared" si="1"/>
        <v>52</v>
      </c>
      <c r="F10" s="7">
        <f t="shared" si="2"/>
        <v>5</v>
      </c>
      <c r="G10" s="9">
        <v>0</v>
      </c>
      <c r="H10" s="9">
        <v>0</v>
      </c>
      <c r="I10" s="6">
        <f t="shared" si="3"/>
        <v>0</v>
      </c>
      <c r="J10" s="7">
        <v>18</v>
      </c>
      <c r="K10" s="7">
        <v>15</v>
      </c>
      <c r="L10" s="6">
        <f t="shared" si="4"/>
        <v>33</v>
      </c>
      <c r="M10" s="3">
        <v>15</v>
      </c>
      <c r="N10" s="3">
        <v>15</v>
      </c>
      <c r="O10" s="6">
        <f t="shared" si="5"/>
        <v>30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9.75" customHeight="1">
      <c r="A11" s="6">
        <v>7</v>
      </c>
      <c r="B11" s="7">
        <v>56</v>
      </c>
      <c r="C11" s="8" t="s">
        <v>15</v>
      </c>
      <c r="D11" s="6">
        <f t="shared" si="0"/>
        <v>45</v>
      </c>
      <c r="E11" s="7">
        <f t="shared" si="1"/>
        <v>70</v>
      </c>
      <c r="F11" s="7">
        <f t="shared" si="2"/>
        <v>18</v>
      </c>
      <c r="G11" s="7">
        <v>15</v>
      </c>
      <c r="H11" s="7">
        <v>13</v>
      </c>
      <c r="I11" s="6">
        <f t="shared" si="3"/>
        <v>28</v>
      </c>
      <c r="J11" s="7">
        <v>8</v>
      </c>
      <c r="K11" s="7">
        <v>9</v>
      </c>
      <c r="L11" s="6">
        <f t="shared" si="4"/>
        <v>17</v>
      </c>
      <c r="M11" s="3">
        <v>0</v>
      </c>
      <c r="N11" s="3">
        <v>0</v>
      </c>
      <c r="O11" s="6">
        <f t="shared" si="5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9.75" customHeight="1">
      <c r="A12" s="6">
        <v>8</v>
      </c>
      <c r="B12" s="7">
        <v>91</v>
      </c>
      <c r="C12" s="8" t="s">
        <v>20</v>
      </c>
      <c r="D12" s="6">
        <f t="shared" si="0"/>
        <v>41</v>
      </c>
      <c r="E12" s="7">
        <f t="shared" si="1"/>
        <v>74</v>
      </c>
      <c r="F12" s="7">
        <f t="shared" si="2"/>
        <v>4</v>
      </c>
      <c r="G12" s="7">
        <v>13</v>
      </c>
      <c r="H12" s="7">
        <v>11</v>
      </c>
      <c r="I12" s="6">
        <f t="shared" si="3"/>
        <v>24</v>
      </c>
      <c r="J12" s="7">
        <v>9</v>
      </c>
      <c r="K12" s="7">
        <v>8</v>
      </c>
      <c r="L12" s="6">
        <f t="shared" si="4"/>
        <v>17</v>
      </c>
      <c r="M12" s="3">
        <v>0</v>
      </c>
      <c r="N12" s="3">
        <v>0</v>
      </c>
      <c r="O12" s="6">
        <f t="shared" si="5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9.75" customHeight="1">
      <c r="A13" s="6">
        <v>9</v>
      </c>
      <c r="B13" s="7">
        <v>585</v>
      </c>
      <c r="C13" s="8" t="s">
        <v>69</v>
      </c>
      <c r="D13" s="6">
        <f t="shared" si="0"/>
        <v>39</v>
      </c>
      <c r="E13" s="7">
        <f t="shared" si="1"/>
        <v>76</v>
      </c>
      <c r="F13" s="7">
        <f t="shared" si="2"/>
        <v>2</v>
      </c>
      <c r="G13" s="9">
        <v>0</v>
      </c>
      <c r="H13" s="9">
        <v>0</v>
      </c>
      <c r="I13" s="6">
        <f t="shared" si="3"/>
        <v>0</v>
      </c>
      <c r="J13" s="7">
        <v>0</v>
      </c>
      <c r="K13" s="7">
        <v>0</v>
      </c>
      <c r="L13" s="6">
        <f t="shared" si="4"/>
        <v>0</v>
      </c>
      <c r="M13" s="3">
        <v>18</v>
      </c>
      <c r="N13" s="3">
        <v>21</v>
      </c>
      <c r="O13" s="6">
        <f t="shared" si="5"/>
        <v>39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1.25" customHeight="1">
      <c r="A14" s="6">
        <v>10</v>
      </c>
      <c r="B14" s="7">
        <v>88</v>
      </c>
      <c r="C14" s="8" t="s">
        <v>70</v>
      </c>
      <c r="D14" s="6">
        <f t="shared" si="0"/>
        <v>26</v>
      </c>
      <c r="E14" s="7">
        <f t="shared" si="1"/>
        <v>89</v>
      </c>
      <c r="F14" s="7">
        <f t="shared" si="2"/>
        <v>13</v>
      </c>
      <c r="G14" s="9">
        <v>0</v>
      </c>
      <c r="H14" s="9">
        <v>0</v>
      </c>
      <c r="I14" s="6">
        <f t="shared" si="3"/>
        <v>0</v>
      </c>
      <c r="J14" s="7">
        <v>0</v>
      </c>
      <c r="K14" s="7">
        <v>0</v>
      </c>
      <c r="L14" s="6">
        <f t="shared" si="4"/>
        <v>0</v>
      </c>
      <c r="M14" s="3">
        <v>13</v>
      </c>
      <c r="N14" s="3">
        <v>13</v>
      </c>
      <c r="O14" s="6">
        <f t="shared" si="5"/>
        <v>26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1.25" customHeight="1">
      <c r="A15" s="6">
        <v>11</v>
      </c>
      <c r="B15" s="7">
        <v>19</v>
      </c>
      <c r="C15" s="8" t="s">
        <v>19</v>
      </c>
      <c r="D15" s="6">
        <f t="shared" si="0"/>
        <v>0</v>
      </c>
      <c r="E15" s="7">
        <f t="shared" si="1"/>
        <v>115</v>
      </c>
      <c r="F15" s="7">
        <f t="shared" si="2"/>
        <v>26</v>
      </c>
      <c r="G15" s="9">
        <v>0</v>
      </c>
      <c r="H15" s="9">
        <v>0</v>
      </c>
      <c r="I15" s="6">
        <f t="shared" si="3"/>
        <v>0</v>
      </c>
      <c r="J15" s="7">
        <v>0</v>
      </c>
      <c r="K15" s="7">
        <v>0</v>
      </c>
      <c r="L15" s="6">
        <f t="shared" si="4"/>
        <v>0</v>
      </c>
      <c r="M15" s="3">
        <v>0</v>
      </c>
      <c r="N15" s="3">
        <v>0</v>
      </c>
      <c r="O15" s="6">
        <f t="shared" si="5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9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9.75" customHeight="1">
      <c r="A17" s="2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9.75" customHeight="1">
      <c r="A18" s="4"/>
      <c r="B18" s="3"/>
      <c r="C18" s="3"/>
      <c r="D18" s="3"/>
      <c r="E18" s="3"/>
      <c r="F18" s="3"/>
      <c r="G18" s="15" t="s">
        <v>66</v>
      </c>
      <c r="H18" s="16"/>
      <c r="I18" s="17"/>
      <c r="J18" s="15" t="s">
        <v>67</v>
      </c>
      <c r="K18" s="16"/>
      <c r="L18" s="17"/>
      <c r="M18" s="15" t="s">
        <v>68</v>
      </c>
      <c r="N18" s="16"/>
      <c r="O18" s="1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9.75" customHeight="1">
      <c r="A19" s="10" t="s">
        <v>4</v>
      </c>
      <c r="B19" s="5" t="s">
        <v>5</v>
      </c>
      <c r="C19" s="5" t="s">
        <v>6</v>
      </c>
      <c r="D19" s="5" t="s">
        <v>7</v>
      </c>
      <c r="E19" s="5" t="s">
        <v>8</v>
      </c>
      <c r="F19" s="5" t="s">
        <v>9</v>
      </c>
      <c r="G19" s="5" t="s">
        <v>10</v>
      </c>
      <c r="H19" s="5" t="s">
        <v>11</v>
      </c>
      <c r="I19" s="5" t="s">
        <v>7</v>
      </c>
      <c r="J19" s="5" t="s">
        <v>10</v>
      </c>
      <c r="K19" s="5" t="s">
        <v>11</v>
      </c>
      <c r="L19" s="5" t="s">
        <v>7</v>
      </c>
      <c r="M19" s="3" t="s">
        <v>10</v>
      </c>
      <c r="N19" s="3" t="s">
        <v>11</v>
      </c>
      <c r="O19" s="3" t="s">
        <v>7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9.75" customHeight="1">
      <c r="A20" s="11">
        <v>1</v>
      </c>
      <c r="B20" s="7">
        <v>141</v>
      </c>
      <c r="C20" s="8" t="s">
        <v>24</v>
      </c>
      <c r="D20" s="6">
        <f t="shared" ref="D20:D30" si="6">I20+L20+O20</f>
        <v>121</v>
      </c>
      <c r="E20" s="7">
        <f t="shared" ref="E20:E30" si="7">D$20-D20</f>
        <v>0</v>
      </c>
      <c r="F20" s="7" t="e">
        <f t="shared" ref="F20:F30" si="8">D19-D20</f>
        <v>#VALUE!</v>
      </c>
      <c r="G20" s="9">
        <v>25</v>
      </c>
      <c r="H20" s="9">
        <v>25</v>
      </c>
      <c r="I20" s="6">
        <f t="shared" ref="I20:I30" si="9">G20+H20</f>
        <v>50</v>
      </c>
      <c r="J20" s="7">
        <v>25</v>
      </c>
      <c r="K20" s="7">
        <v>25</v>
      </c>
      <c r="L20" s="6">
        <f t="shared" ref="L20:L30" si="10">J20+K20</f>
        <v>50</v>
      </c>
      <c r="M20" s="3">
        <v>21</v>
      </c>
      <c r="N20" s="3">
        <v>0</v>
      </c>
      <c r="O20" s="6">
        <f t="shared" ref="O20:O25" si="11">M20+N20</f>
        <v>21</v>
      </c>
      <c r="P20" s="1"/>
      <c r="Q20" s="1"/>
      <c r="R20" s="1"/>
      <c r="S20" s="1"/>
      <c r="T20" s="2"/>
      <c r="U20" s="2"/>
      <c r="V20" s="2"/>
      <c r="W20" s="2"/>
      <c r="X20" s="2"/>
      <c r="Y20" s="2"/>
      <c r="Z20" s="2"/>
      <c r="AA20" s="2"/>
      <c r="AB20" s="2"/>
    </row>
    <row r="21" spans="1:28" ht="9.75" customHeight="1">
      <c r="A21" s="6">
        <v>2</v>
      </c>
      <c r="B21" s="7">
        <v>177</v>
      </c>
      <c r="C21" s="8" t="s">
        <v>27</v>
      </c>
      <c r="D21" s="6">
        <f t="shared" si="6"/>
        <v>97</v>
      </c>
      <c r="E21" s="7">
        <f t="shared" si="7"/>
        <v>24</v>
      </c>
      <c r="F21" s="7">
        <f t="shared" si="8"/>
        <v>24</v>
      </c>
      <c r="G21" s="9">
        <v>18</v>
      </c>
      <c r="H21" s="9">
        <v>0</v>
      </c>
      <c r="I21" s="6">
        <f t="shared" si="9"/>
        <v>18</v>
      </c>
      <c r="J21" s="7">
        <v>18</v>
      </c>
      <c r="K21" s="7">
        <v>18</v>
      </c>
      <c r="L21" s="6">
        <f t="shared" si="10"/>
        <v>36</v>
      </c>
      <c r="M21" s="3">
        <v>18</v>
      </c>
      <c r="N21" s="3">
        <v>25</v>
      </c>
      <c r="O21" s="6">
        <f t="shared" si="11"/>
        <v>43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9.75" customHeight="1">
      <c r="A22" s="11">
        <v>3</v>
      </c>
      <c r="B22" s="7">
        <v>166</v>
      </c>
      <c r="C22" s="8" t="s">
        <v>28</v>
      </c>
      <c r="D22" s="6">
        <f t="shared" si="6"/>
        <v>96</v>
      </c>
      <c r="E22" s="7">
        <f t="shared" si="7"/>
        <v>25</v>
      </c>
      <c r="F22" s="7">
        <f t="shared" si="8"/>
        <v>1</v>
      </c>
      <c r="G22" s="3">
        <v>13</v>
      </c>
      <c r="H22" s="3">
        <v>15</v>
      </c>
      <c r="I22" s="6">
        <f t="shared" si="9"/>
        <v>28</v>
      </c>
      <c r="J22" s="3">
        <v>21</v>
      </c>
      <c r="K22" s="3">
        <v>21</v>
      </c>
      <c r="L22" s="6">
        <f t="shared" si="10"/>
        <v>42</v>
      </c>
      <c r="M22" s="3">
        <v>11</v>
      </c>
      <c r="N22" s="3">
        <v>15</v>
      </c>
      <c r="O22" s="6">
        <f t="shared" si="11"/>
        <v>26</v>
      </c>
      <c r="P22" s="2"/>
      <c r="Q22" s="2"/>
      <c r="R22" s="2"/>
      <c r="S22" s="2"/>
      <c r="T22" s="1"/>
      <c r="U22" s="1"/>
      <c r="V22" s="1"/>
      <c r="W22" s="1"/>
      <c r="X22" s="1"/>
      <c r="Y22" s="1"/>
      <c r="Z22" s="1"/>
      <c r="AA22" s="1"/>
      <c r="AB22" s="1"/>
    </row>
    <row r="23" spans="1:28" ht="9.75" customHeight="1">
      <c r="A23" s="11">
        <v>4</v>
      </c>
      <c r="B23" s="7">
        <v>130</v>
      </c>
      <c r="C23" s="8" t="s">
        <v>26</v>
      </c>
      <c r="D23" s="6">
        <f t="shared" si="6"/>
        <v>76</v>
      </c>
      <c r="E23" s="7">
        <f t="shared" si="7"/>
        <v>45</v>
      </c>
      <c r="F23" s="7">
        <f t="shared" si="8"/>
        <v>20</v>
      </c>
      <c r="G23" s="7">
        <v>11</v>
      </c>
      <c r="H23" s="7">
        <v>13</v>
      </c>
      <c r="I23" s="6">
        <f t="shared" si="9"/>
        <v>24</v>
      </c>
      <c r="J23" s="7">
        <v>13</v>
      </c>
      <c r="K23" s="7">
        <v>13</v>
      </c>
      <c r="L23" s="6">
        <f t="shared" si="10"/>
        <v>26</v>
      </c>
      <c r="M23" s="7">
        <v>15</v>
      </c>
      <c r="N23" s="3">
        <v>11</v>
      </c>
      <c r="O23" s="6">
        <f t="shared" si="11"/>
        <v>26</v>
      </c>
      <c r="P23" s="1"/>
      <c r="Q23" s="1"/>
      <c r="R23" s="1"/>
      <c r="S23" s="1"/>
      <c r="T23" s="2"/>
      <c r="U23" s="2"/>
      <c r="V23" s="2"/>
      <c r="W23" s="2"/>
      <c r="X23" s="2"/>
      <c r="Y23" s="2"/>
      <c r="Z23" s="2"/>
      <c r="AA23" s="2"/>
      <c r="AB23" s="2"/>
    </row>
    <row r="24" spans="1:28" ht="9.75" customHeight="1">
      <c r="A24" s="6">
        <v>5</v>
      </c>
      <c r="B24" s="7">
        <v>9</v>
      </c>
      <c r="C24" s="8" t="s">
        <v>23</v>
      </c>
      <c r="D24" s="6">
        <f t="shared" si="6"/>
        <v>64</v>
      </c>
      <c r="E24" s="7">
        <f t="shared" si="7"/>
        <v>57</v>
      </c>
      <c r="F24" s="7">
        <f t="shared" si="8"/>
        <v>12</v>
      </c>
      <c r="G24" s="7">
        <v>21</v>
      </c>
      <c r="H24" s="7">
        <v>21</v>
      </c>
      <c r="I24" s="6">
        <f t="shared" si="9"/>
        <v>42</v>
      </c>
      <c r="J24" s="7">
        <v>11</v>
      </c>
      <c r="K24" s="7">
        <v>11</v>
      </c>
      <c r="L24" s="6">
        <f t="shared" si="10"/>
        <v>22</v>
      </c>
      <c r="M24" s="7">
        <v>0</v>
      </c>
      <c r="N24" s="3">
        <v>0</v>
      </c>
      <c r="O24" s="6">
        <f t="shared" si="11"/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9.75" customHeight="1">
      <c r="A25" s="11">
        <v>6</v>
      </c>
      <c r="B25" s="7">
        <v>17</v>
      </c>
      <c r="C25" s="8" t="s">
        <v>25</v>
      </c>
      <c r="D25" s="6">
        <f t="shared" si="6"/>
        <v>46</v>
      </c>
      <c r="E25" s="7">
        <f t="shared" si="7"/>
        <v>75</v>
      </c>
      <c r="F25" s="7">
        <f t="shared" si="8"/>
        <v>18</v>
      </c>
      <c r="G25" s="3">
        <v>8</v>
      </c>
      <c r="H25" s="3">
        <v>11</v>
      </c>
      <c r="I25" s="6">
        <f t="shared" si="9"/>
        <v>19</v>
      </c>
      <c r="J25" s="3">
        <v>0</v>
      </c>
      <c r="K25" s="3">
        <v>0</v>
      </c>
      <c r="L25" s="6">
        <f t="shared" si="10"/>
        <v>0</v>
      </c>
      <c r="M25" s="3">
        <v>9</v>
      </c>
      <c r="N25" s="3">
        <v>18</v>
      </c>
      <c r="O25" s="6">
        <f t="shared" si="11"/>
        <v>27</v>
      </c>
      <c r="P25" s="2"/>
      <c r="Q25" s="2"/>
      <c r="R25" s="2"/>
      <c r="S25" s="2"/>
      <c r="T25" s="1"/>
      <c r="U25" s="1"/>
      <c r="V25" s="1"/>
      <c r="W25" s="1"/>
      <c r="X25" s="1"/>
      <c r="Y25" s="1"/>
      <c r="Z25" s="1"/>
      <c r="AA25" s="1"/>
      <c r="AB25" s="1"/>
    </row>
    <row r="26" spans="1:28" ht="9.75" customHeight="1">
      <c r="A26" s="11">
        <v>7</v>
      </c>
      <c r="B26" s="7">
        <v>33</v>
      </c>
      <c r="C26" s="8" t="s">
        <v>22</v>
      </c>
      <c r="D26" s="6">
        <f t="shared" si="6"/>
        <v>39</v>
      </c>
      <c r="E26" s="7">
        <f t="shared" si="7"/>
        <v>82</v>
      </c>
      <c r="F26" s="7">
        <f t="shared" si="8"/>
        <v>7</v>
      </c>
      <c r="G26" s="7">
        <v>9</v>
      </c>
      <c r="H26" s="7">
        <v>0</v>
      </c>
      <c r="I26" s="6">
        <f t="shared" si="9"/>
        <v>9</v>
      </c>
      <c r="J26" s="7">
        <v>15</v>
      </c>
      <c r="K26" s="7">
        <v>15</v>
      </c>
      <c r="L26" s="6">
        <f t="shared" si="10"/>
        <v>30</v>
      </c>
      <c r="M26" s="7">
        <v>25</v>
      </c>
      <c r="N26" s="3">
        <v>21</v>
      </c>
      <c r="O26" s="6"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9.75" customHeight="1">
      <c r="A27" s="6">
        <v>8</v>
      </c>
      <c r="B27" s="7">
        <v>129</v>
      </c>
      <c r="C27" s="8" t="s">
        <v>31</v>
      </c>
      <c r="D27" s="6">
        <f t="shared" si="6"/>
        <v>33</v>
      </c>
      <c r="E27" s="7">
        <f t="shared" si="7"/>
        <v>88</v>
      </c>
      <c r="F27" s="7">
        <f t="shared" si="8"/>
        <v>6</v>
      </c>
      <c r="G27" s="3">
        <v>15</v>
      </c>
      <c r="H27" s="3">
        <v>18</v>
      </c>
      <c r="I27" s="6">
        <f t="shared" si="9"/>
        <v>33</v>
      </c>
      <c r="J27" s="3">
        <v>0</v>
      </c>
      <c r="K27" s="3">
        <v>0</v>
      </c>
      <c r="L27" s="6">
        <f t="shared" si="10"/>
        <v>0</v>
      </c>
      <c r="M27" s="3">
        <v>0</v>
      </c>
      <c r="N27" s="3">
        <v>0</v>
      </c>
      <c r="O27" s="6">
        <f t="shared" ref="O27:O30" si="12">M27+N27</f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9.75" customHeight="1">
      <c r="A28" s="11">
        <v>9</v>
      </c>
      <c r="B28" s="7">
        <v>77</v>
      </c>
      <c r="C28" s="8" t="s">
        <v>30</v>
      </c>
      <c r="D28" s="6">
        <f t="shared" si="6"/>
        <v>26</v>
      </c>
      <c r="E28" s="7">
        <f t="shared" si="7"/>
        <v>95</v>
      </c>
      <c r="F28" s="7">
        <f t="shared" si="8"/>
        <v>7</v>
      </c>
      <c r="G28" s="3">
        <v>0</v>
      </c>
      <c r="H28" s="3">
        <v>0</v>
      </c>
      <c r="I28" s="6">
        <f t="shared" si="9"/>
        <v>0</v>
      </c>
      <c r="J28" s="3">
        <v>0</v>
      </c>
      <c r="K28" s="3">
        <v>0</v>
      </c>
      <c r="L28" s="6">
        <f t="shared" si="10"/>
        <v>0</v>
      </c>
      <c r="M28" s="3">
        <v>13</v>
      </c>
      <c r="N28" s="3">
        <v>13</v>
      </c>
      <c r="O28" s="6">
        <f t="shared" si="12"/>
        <v>26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9.75" customHeight="1">
      <c r="A29" s="11">
        <v>10</v>
      </c>
      <c r="B29" s="7">
        <v>7</v>
      </c>
      <c r="C29" s="8" t="s">
        <v>32</v>
      </c>
      <c r="D29" s="6">
        <f t="shared" si="6"/>
        <v>18</v>
      </c>
      <c r="E29" s="7">
        <f t="shared" si="7"/>
        <v>103</v>
      </c>
      <c r="F29" s="7">
        <f t="shared" si="8"/>
        <v>8</v>
      </c>
      <c r="G29" s="3">
        <v>0</v>
      </c>
      <c r="H29" s="3">
        <v>0</v>
      </c>
      <c r="I29" s="6">
        <f t="shared" si="9"/>
        <v>0</v>
      </c>
      <c r="J29" s="3">
        <v>9</v>
      </c>
      <c r="K29" s="3">
        <v>9</v>
      </c>
      <c r="L29" s="6">
        <f t="shared" si="10"/>
        <v>18</v>
      </c>
      <c r="M29" s="3">
        <v>0</v>
      </c>
      <c r="N29" s="3">
        <v>0</v>
      </c>
      <c r="O29" s="6">
        <f t="shared" si="12"/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9.75" customHeight="1">
      <c r="A30" s="6">
        <v>11</v>
      </c>
      <c r="B30" s="7">
        <v>24</v>
      </c>
      <c r="C30" s="8" t="s">
        <v>29</v>
      </c>
      <c r="D30" s="6">
        <f t="shared" si="6"/>
        <v>0</v>
      </c>
      <c r="E30" s="7">
        <f t="shared" si="7"/>
        <v>121</v>
      </c>
      <c r="F30" s="7">
        <f t="shared" si="8"/>
        <v>18</v>
      </c>
      <c r="G30" s="3">
        <v>0</v>
      </c>
      <c r="H30" s="3">
        <v>0</v>
      </c>
      <c r="I30" s="6">
        <f t="shared" si="9"/>
        <v>0</v>
      </c>
      <c r="J30" s="3">
        <v>0</v>
      </c>
      <c r="K30" s="3">
        <v>0</v>
      </c>
      <c r="L30" s="6">
        <f t="shared" si="10"/>
        <v>0</v>
      </c>
      <c r="M30" s="3">
        <v>0</v>
      </c>
      <c r="N30" s="3">
        <v>0</v>
      </c>
      <c r="O30" s="6">
        <f t="shared" si="12"/>
        <v>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9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9.75" customHeight="1">
      <c r="A32" s="2" t="s">
        <v>33</v>
      </c>
      <c r="B32" s="12"/>
      <c r="C32" s="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9.75" customHeight="1">
      <c r="A33" s="13"/>
      <c r="B33" s="13"/>
      <c r="C33" s="13"/>
      <c r="D33" s="13"/>
      <c r="E33" s="13"/>
      <c r="F33" s="13"/>
      <c r="G33" s="15" t="s">
        <v>66</v>
      </c>
      <c r="H33" s="16"/>
      <c r="I33" s="17"/>
      <c r="J33" s="15" t="s">
        <v>67</v>
      </c>
      <c r="K33" s="16"/>
      <c r="L33" s="17"/>
      <c r="M33" s="15" t="s">
        <v>68</v>
      </c>
      <c r="N33" s="16"/>
      <c r="O33" s="1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9.75" customHeight="1">
      <c r="A34" s="5" t="s">
        <v>4</v>
      </c>
      <c r="B34" s="5" t="s">
        <v>5</v>
      </c>
      <c r="C34" s="5" t="s">
        <v>6</v>
      </c>
      <c r="D34" s="5" t="s">
        <v>7</v>
      </c>
      <c r="E34" s="5" t="s">
        <v>8</v>
      </c>
      <c r="F34" s="5" t="s">
        <v>9</v>
      </c>
      <c r="G34" s="5" t="s">
        <v>10</v>
      </c>
      <c r="H34" s="5" t="s">
        <v>11</v>
      </c>
      <c r="I34" s="5" t="s">
        <v>7</v>
      </c>
      <c r="J34" s="5" t="s">
        <v>10</v>
      </c>
      <c r="K34" s="5" t="s">
        <v>11</v>
      </c>
      <c r="L34" s="5" t="s">
        <v>7</v>
      </c>
      <c r="M34" s="3" t="s">
        <v>10</v>
      </c>
      <c r="N34" s="3" t="s">
        <v>11</v>
      </c>
      <c r="O34" s="3" t="s">
        <v>7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9.75" customHeight="1">
      <c r="A35" s="11">
        <v>2</v>
      </c>
      <c r="B35" s="7">
        <v>8</v>
      </c>
      <c r="C35" s="8" t="s">
        <v>36</v>
      </c>
      <c r="D35" s="6">
        <f t="shared" ref="D35:D38" si="13">I35+L35+O35</f>
        <v>134</v>
      </c>
      <c r="E35" s="7">
        <f t="shared" ref="E35:E38" si="14">D$35-D35</f>
        <v>0</v>
      </c>
      <c r="F35" s="7" t="e">
        <f t="shared" ref="F35:F38" si="15">D34-D35</f>
        <v>#VALUE!</v>
      </c>
      <c r="G35" s="7">
        <v>21</v>
      </c>
      <c r="H35" s="7">
        <v>21</v>
      </c>
      <c r="I35" s="6">
        <f t="shared" ref="I35:I38" si="16">G35+H35</f>
        <v>42</v>
      </c>
      <c r="J35" s="7">
        <v>21</v>
      </c>
      <c r="K35" s="7">
        <v>21</v>
      </c>
      <c r="L35" s="6">
        <f t="shared" ref="L35:L38" si="17">J35+K35</f>
        <v>42</v>
      </c>
      <c r="M35" s="3">
        <v>25</v>
      </c>
      <c r="N35" s="3">
        <v>25</v>
      </c>
      <c r="O35" s="6">
        <f t="shared" ref="O35:O38" si="18">M35+N35</f>
        <v>50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9.75" customHeight="1">
      <c r="A36" s="6">
        <v>1</v>
      </c>
      <c r="B36" s="7">
        <v>106</v>
      </c>
      <c r="C36" s="8" t="s">
        <v>34</v>
      </c>
      <c r="D36" s="6">
        <f t="shared" si="13"/>
        <v>100</v>
      </c>
      <c r="E36" s="7">
        <f t="shared" si="14"/>
        <v>34</v>
      </c>
      <c r="F36" s="7">
        <f t="shared" si="15"/>
        <v>34</v>
      </c>
      <c r="G36" s="7">
        <v>25</v>
      </c>
      <c r="H36" s="7">
        <v>25</v>
      </c>
      <c r="I36" s="6">
        <f t="shared" si="16"/>
        <v>50</v>
      </c>
      <c r="J36" s="7">
        <v>25</v>
      </c>
      <c r="K36" s="7">
        <v>25</v>
      </c>
      <c r="L36" s="6">
        <f t="shared" si="17"/>
        <v>50</v>
      </c>
      <c r="M36" s="7">
        <v>0</v>
      </c>
      <c r="N36" s="3">
        <v>0</v>
      </c>
      <c r="O36" s="6">
        <f t="shared" si="18"/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9.75" customHeight="1">
      <c r="A37" s="11">
        <v>3</v>
      </c>
      <c r="B37" s="7">
        <v>333</v>
      </c>
      <c r="C37" s="8" t="s">
        <v>37</v>
      </c>
      <c r="D37" s="6">
        <f t="shared" si="13"/>
        <v>36</v>
      </c>
      <c r="E37" s="7">
        <f t="shared" si="14"/>
        <v>98</v>
      </c>
      <c r="F37" s="7">
        <f t="shared" si="15"/>
        <v>64</v>
      </c>
      <c r="G37" s="7">
        <v>0</v>
      </c>
      <c r="H37" s="7">
        <v>0</v>
      </c>
      <c r="I37" s="6">
        <f t="shared" si="16"/>
        <v>0</v>
      </c>
      <c r="J37" s="7">
        <v>18</v>
      </c>
      <c r="K37" s="7">
        <v>18</v>
      </c>
      <c r="L37" s="6">
        <f t="shared" si="17"/>
        <v>36</v>
      </c>
      <c r="M37" s="3">
        <v>0</v>
      </c>
      <c r="N37" s="3">
        <v>0</v>
      </c>
      <c r="O37" s="6">
        <f t="shared" si="18"/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9.75" customHeight="1">
      <c r="A38" s="6">
        <v>4</v>
      </c>
      <c r="B38" s="7">
        <v>19</v>
      </c>
      <c r="C38" s="8" t="s">
        <v>35</v>
      </c>
      <c r="D38" s="6">
        <f t="shared" si="13"/>
        <v>0</v>
      </c>
      <c r="E38" s="7">
        <f t="shared" si="14"/>
        <v>134</v>
      </c>
      <c r="F38" s="7">
        <f t="shared" si="15"/>
        <v>36</v>
      </c>
      <c r="G38" s="7">
        <v>0</v>
      </c>
      <c r="H38" s="7">
        <v>0</v>
      </c>
      <c r="I38" s="6">
        <f t="shared" si="16"/>
        <v>0</v>
      </c>
      <c r="J38" s="7">
        <v>0</v>
      </c>
      <c r="K38" s="7">
        <v>0</v>
      </c>
      <c r="L38" s="6">
        <f t="shared" si="17"/>
        <v>0</v>
      </c>
      <c r="M38" s="3">
        <v>0</v>
      </c>
      <c r="N38" s="3">
        <v>0</v>
      </c>
      <c r="O38" s="6">
        <f t="shared" si="18"/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9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9.75" customHeight="1">
      <c r="A40" s="2" t="s">
        <v>38</v>
      </c>
      <c r="B40" s="12"/>
      <c r="C40" s="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9.75" customHeight="1">
      <c r="A41" s="13"/>
      <c r="B41" s="13"/>
      <c r="C41" s="13"/>
      <c r="D41" s="13"/>
      <c r="E41" s="13"/>
      <c r="F41" s="13"/>
      <c r="G41" s="15" t="s">
        <v>66</v>
      </c>
      <c r="H41" s="16"/>
      <c r="I41" s="17"/>
      <c r="J41" s="15" t="s">
        <v>67</v>
      </c>
      <c r="K41" s="16"/>
      <c r="L41" s="17"/>
      <c r="M41" s="15" t="s">
        <v>68</v>
      </c>
      <c r="N41" s="16"/>
      <c r="O41" s="17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9.75" customHeight="1">
      <c r="A42" s="5" t="s">
        <v>4</v>
      </c>
      <c r="B42" s="5" t="s">
        <v>5</v>
      </c>
      <c r="C42" s="5" t="s">
        <v>6</v>
      </c>
      <c r="D42" s="5" t="s">
        <v>7</v>
      </c>
      <c r="E42" s="5" t="s">
        <v>8</v>
      </c>
      <c r="F42" s="5" t="s">
        <v>9</v>
      </c>
      <c r="G42" s="5" t="s">
        <v>10</v>
      </c>
      <c r="H42" s="5" t="s">
        <v>11</v>
      </c>
      <c r="I42" s="5" t="s">
        <v>7</v>
      </c>
      <c r="J42" s="5" t="s">
        <v>10</v>
      </c>
      <c r="K42" s="5" t="s">
        <v>11</v>
      </c>
      <c r="L42" s="5" t="s">
        <v>7</v>
      </c>
      <c r="M42" s="3" t="s">
        <v>10</v>
      </c>
      <c r="N42" s="3" t="s">
        <v>11</v>
      </c>
      <c r="O42" s="3" t="s">
        <v>7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9.75" customHeight="1">
      <c r="A43" s="6">
        <v>1</v>
      </c>
      <c r="B43" s="7">
        <v>71</v>
      </c>
      <c r="C43" s="8" t="s">
        <v>39</v>
      </c>
      <c r="D43" s="6">
        <f t="shared" ref="D43:D46" si="19">I43+L43+O43</f>
        <v>146</v>
      </c>
      <c r="E43" s="7">
        <f t="shared" ref="E43:E46" si="20">D$43-D43</f>
        <v>0</v>
      </c>
      <c r="F43" s="7">
        <v>0</v>
      </c>
      <c r="G43" s="7">
        <v>25</v>
      </c>
      <c r="H43" s="7">
        <v>21</v>
      </c>
      <c r="I43" s="6">
        <f t="shared" ref="I43:I46" si="21">G43+H43</f>
        <v>46</v>
      </c>
      <c r="J43" s="7">
        <v>25</v>
      </c>
      <c r="K43" s="7">
        <v>25</v>
      </c>
      <c r="L43" s="6">
        <f t="shared" ref="L43:L46" si="22">J43+K43</f>
        <v>50</v>
      </c>
      <c r="M43" s="7">
        <v>25</v>
      </c>
      <c r="N43" s="3">
        <v>25</v>
      </c>
      <c r="O43" s="6">
        <f t="shared" ref="O43:O46" si="23">M43+N43</f>
        <v>50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9.75" customHeight="1">
      <c r="A44" s="6">
        <v>2</v>
      </c>
      <c r="B44" s="7">
        <v>46</v>
      </c>
      <c r="C44" s="8" t="s">
        <v>42</v>
      </c>
      <c r="D44" s="6">
        <f t="shared" si="19"/>
        <v>46</v>
      </c>
      <c r="E44" s="7">
        <f t="shared" si="20"/>
        <v>100</v>
      </c>
      <c r="F44" s="7">
        <f t="shared" ref="F44:F46" si="24">D43-D44</f>
        <v>100</v>
      </c>
      <c r="G44" s="7">
        <v>21</v>
      </c>
      <c r="H44" s="7">
        <v>25</v>
      </c>
      <c r="I44" s="6">
        <f t="shared" si="21"/>
        <v>46</v>
      </c>
      <c r="J44" s="7">
        <v>0</v>
      </c>
      <c r="K44" s="7">
        <v>0</v>
      </c>
      <c r="L44" s="6">
        <f t="shared" si="22"/>
        <v>0</v>
      </c>
      <c r="M44" s="7">
        <v>0</v>
      </c>
      <c r="N44" s="3">
        <v>0</v>
      </c>
      <c r="O44" s="6">
        <f t="shared" si="23"/>
        <v>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9.75" customHeight="1">
      <c r="A45" s="6">
        <v>3</v>
      </c>
      <c r="B45" s="7">
        <v>991</v>
      </c>
      <c r="C45" s="8" t="s">
        <v>40</v>
      </c>
      <c r="D45" s="6">
        <f t="shared" si="19"/>
        <v>36</v>
      </c>
      <c r="E45" s="7">
        <f t="shared" si="20"/>
        <v>110</v>
      </c>
      <c r="F45" s="7">
        <f t="shared" si="24"/>
        <v>10</v>
      </c>
      <c r="G45" s="7">
        <v>18</v>
      </c>
      <c r="H45" s="7">
        <v>18</v>
      </c>
      <c r="I45" s="6">
        <f t="shared" si="21"/>
        <v>36</v>
      </c>
      <c r="J45" s="9">
        <v>0</v>
      </c>
      <c r="K45" s="7">
        <v>0</v>
      </c>
      <c r="L45" s="6">
        <f t="shared" si="22"/>
        <v>0</v>
      </c>
      <c r="M45" s="7">
        <v>0</v>
      </c>
      <c r="N45" s="3">
        <v>0</v>
      </c>
      <c r="O45" s="6">
        <f t="shared" si="23"/>
        <v>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9.75" customHeight="1">
      <c r="A46" s="6">
        <v>4</v>
      </c>
      <c r="B46" s="7">
        <v>119</v>
      </c>
      <c r="C46" s="8" t="s">
        <v>41</v>
      </c>
      <c r="D46" s="6">
        <f t="shared" si="19"/>
        <v>0</v>
      </c>
      <c r="E46" s="7">
        <f t="shared" si="20"/>
        <v>146</v>
      </c>
      <c r="F46" s="7">
        <f t="shared" si="24"/>
        <v>36</v>
      </c>
      <c r="G46" s="7">
        <v>0</v>
      </c>
      <c r="H46" s="7">
        <v>0</v>
      </c>
      <c r="I46" s="6">
        <f t="shared" si="21"/>
        <v>0</v>
      </c>
      <c r="J46" s="7">
        <v>0</v>
      </c>
      <c r="K46" s="9">
        <v>0</v>
      </c>
      <c r="L46" s="6">
        <f t="shared" si="22"/>
        <v>0</v>
      </c>
      <c r="M46" s="7">
        <v>0</v>
      </c>
      <c r="N46" s="3">
        <v>0</v>
      </c>
      <c r="O46" s="6">
        <f t="shared" si="23"/>
        <v>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9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9.75" customHeight="1">
      <c r="A48" s="2" t="s">
        <v>43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9.75" customHeight="1">
      <c r="A49" s="13"/>
      <c r="B49" s="13"/>
      <c r="C49" s="13"/>
      <c r="D49" s="13"/>
      <c r="E49" s="13"/>
      <c r="F49" s="13"/>
      <c r="G49" s="15" t="s">
        <v>66</v>
      </c>
      <c r="H49" s="16"/>
      <c r="I49" s="17"/>
      <c r="J49" s="15" t="s">
        <v>67</v>
      </c>
      <c r="K49" s="16"/>
      <c r="L49" s="17"/>
      <c r="M49" s="15" t="s">
        <v>68</v>
      </c>
      <c r="N49" s="16"/>
      <c r="O49" s="17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9.75" customHeight="1">
      <c r="A50" s="5" t="s">
        <v>4</v>
      </c>
      <c r="B50" s="5" t="s">
        <v>5</v>
      </c>
      <c r="C50" s="5" t="s">
        <v>6</v>
      </c>
      <c r="D50" s="5" t="s">
        <v>7</v>
      </c>
      <c r="E50" s="5" t="s">
        <v>8</v>
      </c>
      <c r="F50" s="5" t="s">
        <v>9</v>
      </c>
      <c r="G50" s="5" t="s">
        <v>10</v>
      </c>
      <c r="H50" s="5" t="s">
        <v>11</v>
      </c>
      <c r="I50" s="5" t="s">
        <v>7</v>
      </c>
      <c r="J50" s="5" t="s">
        <v>10</v>
      </c>
      <c r="K50" s="5" t="s">
        <v>11</v>
      </c>
      <c r="L50" s="5" t="s">
        <v>7</v>
      </c>
      <c r="M50" s="3" t="s">
        <v>10</v>
      </c>
      <c r="N50" s="3" t="s">
        <v>11</v>
      </c>
      <c r="O50" s="3" t="s">
        <v>7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9.75" customHeight="1">
      <c r="A51" s="11">
        <v>1</v>
      </c>
      <c r="B51" s="7">
        <v>9</v>
      </c>
      <c r="C51" s="8" t="s">
        <v>46</v>
      </c>
      <c r="D51" s="6">
        <f t="shared" ref="D51:D69" si="25">I51+L51+O51</f>
        <v>133</v>
      </c>
      <c r="E51" s="7">
        <f t="shared" ref="E51:E69" si="26">D$51-D51</f>
        <v>0</v>
      </c>
      <c r="F51" s="7" t="e">
        <f t="shared" ref="F51:F69" si="27">D50-D51</f>
        <v>#VALUE!</v>
      </c>
      <c r="G51" s="7">
        <v>25</v>
      </c>
      <c r="H51" s="7">
        <v>25</v>
      </c>
      <c r="I51" s="6">
        <f t="shared" ref="I51:I69" si="28">G51+H51</f>
        <v>50</v>
      </c>
      <c r="J51" s="9">
        <v>25</v>
      </c>
      <c r="K51" s="9">
        <v>25</v>
      </c>
      <c r="L51" s="6">
        <f t="shared" ref="L51:L69" si="29">J51+K51</f>
        <v>50</v>
      </c>
      <c r="M51" s="9">
        <v>18</v>
      </c>
      <c r="N51" s="3">
        <v>15</v>
      </c>
      <c r="O51" s="6">
        <f t="shared" ref="O51:O69" si="30">M51+N51</f>
        <v>33</v>
      </c>
      <c r="P51" s="1"/>
      <c r="Q51" s="1"/>
      <c r="R51" s="1"/>
      <c r="S51" s="1"/>
      <c r="T51" s="2"/>
      <c r="U51" s="2"/>
      <c r="V51" s="2"/>
      <c r="W51" s="2"/>
      <c r="X51" s="2"/>
      <c r="Y51" s="2"/>
      <c r="Z51" s="2"/>
      <c r="AA51" s="2"/>
      <c r="AB51" s="2"/>
    </row>
    <row r="52" spans="1:28" ht="9.75" customHeight="1">
      <c r="A52" s="11">
        <v>2</v>
      </c>
      <c r="B52" s="7">
        <v>22</v>
      </c>
      <c r="C52" s="8" t="s">
        <v>45</v>
      </c>
      <c r="D52" s="6">
        <f t="shared" si="25"/>
        <v>131</v>
      </c>
      <c r="E52" s="7">
        <f t="shared" si="26"/>
        <v>2</v>
      </c>
      <c r="F52" s="7">
        <f t="shared" si="27"/>
        <v>2</v>
      </c>
      <c r="G52" s="7">
        <v>21</v>
      </c>
      <c r="H52" s="7">
        <v>21</v>
      </c>
      <c r="I52" s="6">
        <f t="shared" si="28"/>
        <v>42</v>
      </c>
      <c r="J52" s="7">
        <v>18</v>
      </c>
      <c r="K52" s="7">
        <v>21</v>
      </c>
      <c r="L52" s="6">
        <f t="shared" si="29"/>
        <v>39</v>
      </c>
      <c r="M52" s="7">
        <v>25</v>
      </c>
      <c r="N52" s="3">
        <v>25</v>
      </c>
      <c r="O52" s="6">
        <f t="shared" si="30"/>
        <v>50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9.75" customHeight="1">
      <c r="A53" s="11">
        <v>3</v>
      </c>
      <c r="B53" s="7">
        <v>11</v>
      </c>
      <c r="C53" s="8" t="s">
        <v>49</v>
      </c>
      <c r="D53" s="6">
        <f t="shared" si="25"/>
        <v>98</v>
      </c>
      <c r="E53" s="7">
        <f t="shared" si="26"/>
        <v>35</v>
      </c>
      <c r="F53" s="7">
        <f t="shared" si="27"/>
        <v>33</v>
      </c>
      <c r="G53" s="7">
        <v>18</v>
      </c>
      <c r="H53" s="7">
        <v>18</v>
      </c>
      <c r="I53" s="6">
        <f t="shared" si="28"/>
        <v>36</v>
      </c>
      <c r="J53" s="9">
        <v>11</v>
      </c>
      <c r="K53" s="9">
        <v>9</v>
      </c>
      <c r="L53" s="6">
        <f t="shared" si="29"/>
        <v>20</v>
      </c>
      <c r="M53" s="9">
        <v>21</v>
      </c>
      <c r="N53" s="3">
        <v>21</v>
      </c>
      <c r="O53" s="6">
        <f t="shared" si="30"/>
        <v>42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9.75" customHeight="1">
      <c r="A54" s="11">
        <v>4</v>
      </c>
      <c r="B54" s="7">
        <v>1</v>
      </c>
      <c r="C54" s="8" t="s">
        <v>52</v>
      </c>
      <c r="D54" s="6">
        <f t="shared" si="25"/>
        <v>69</v>
      </c>
      <c r="E54" s="7">
        <f t="shared" si="26"/>
        <v>64</v>
      </c>
      <c r="F54" s="7">
        <f t="shared" si="27"/>
        <v>29</v>
      </c>
      <c r="G54" s="7">
        <v>8</v>
      </c>
      <c r="H54" s="7">
        <v>0</v>
      </c>
      <c r="I54" s="6">
        <f t="shared" si="28"/>
        <v>8</v>
      </c>
      <c r="J54" s="7">
        <v>13</v>
      </c>
      <c r="K54" s="7">
        <v>15</v>
      </c>
      <c r="L54" s="6">
        <f t="shared" si="29"/>
        <v>28</v>
      </c>
      <c r="M54" s="7">
        <v>15</v>
      </c>
      <c r="N54" s="3">
        <v>18</v>
      </c>
      <c r="O54" s="6">
        <f t="shared" si="30"/>
        <v>33</v>
      </c>
      <c r="P54" s="2"/>
      <c r="Q54" s="2"/>
      <c r="R54" s="2"/>
      <c r="S54" s="2"/>
      <c r="T54" s="1"/>
      <c r="U54" s="1"/>
      <c r="V54" s="1"/>
      <c r="W54" s="1"/>
      <c r="X54" s="1"/>
      <c r="Y54" s="1"/>
      <c r="Z54" s="1"/>
      <c r="AA54" s="1"/>
      <c r="AB54" s="1"/>
    </row>
    <row r="55" spans="1:28" ht="9.75" customHeight="1">
      <c r="A55" s="11">
        <v>5</v>
      </c>
      <c r="B55" s="7">
        <v>64</v>
      </c>
      <c r="C55" s="8" t="s">
        <v>57</v>
      </c>
      <c r="D55" s="6">
        <f t="shared" si="25"/>
        <v>63</v>
      </c>
      <c r="E55" s="7">
        <f t="shared" si="26"/>
        <v>70</v>
      </c>
      <c r="F55" s="7">
        <f t="shared" si="27"/>
        <v>6</v>
      </c>
      <c r="G55" s="7">
        <v>13</v>
      </c>
      <c r="H55" s="7">
        <v>11</v>
      </c>
      <c r="I55" s="6">
        <f t="shared" si="28"/>
        <v>24</v>
      </c>
      <c r="J55" s="9">
        <v>21</v>
      </c>
      <c r="K55" s="9">
        <v>18</v>
      </c>
      <c r="L55" s="6">
        <f t="shared" si="29"/>
        <v>39</v>
      </c>
      <c r="M55" s="9">
        <v>0</v>
      </c>
      <c r="N55" s="3">
        <v>0</v>
      </c>
      <c r="O55" s="6">
        <f t="shared" si="30"/>
        <v>0</v>
      </c>
      <c r="P55" s="1"/>
      <c r="Q55" s="1"/>
      <c r="R55" s="1"/>
      <c r="S55" s="1"/>
      <c r="T55" s="2"/>
      <c r="U55" s="2"/>
      <c r="V55" s="2"/>
      <c r="W55" s="2"/>
      <c r="X55" s="2"/>
      <c r="Y55" s="2"/>
      <c r="Z55" s="2"/>
      <c r="AA55" s="2"/>
      <c r="AB55" s="2"/>
    </row>
    <row r="56" spans="1:28" ht="9.75" customHeight="1">
      <c r="A56" s="11">
        <v>6</v>
      </c>
      <c r="B56" s="7">
        <v>33</v>
      </c>
      <c r="C56" s="8" t="s">
        <v>44</v>
      </c>
      <c r="D56" s="6">
        <f t="shared" si="25"/>
        <v>52</v>
      </c>
      <c r="E56" s="7">
        <f t="shared" si="26"/>
        <v>81</v>
      </c>
      <c r="F56" s="7">
        <f t="shared" si="27"/>
        <v>11</v>
      </c>
      <c r="G56" s="7">
        <v>15</v>
      </c>
      <c r="H56" s="7">
        <v>15</v>
      </c>
      <c r="I56" s="6">
        <f t="shared" si="28"/>
        <v>30</v>
      </c>
      <c r="J56" s="9">
        <v>15</v>
      </c>
      <c r="K56" s="9">
        <v>7</v>
      </c>
      <c r="L56" s="6">
        <f t="shared" si="29"/>
        <v>22</v>
      </c>
      <c r="M56" s="9">
        <v>0</v>
      </c>
      <c r="N56" s="3">
        <v>0</v>
      </c>
      <c r="O56" s="6">
        <f t="shared" si="30"/>
        <v>0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9.75" customHeight="1">
      <c r="A57" s="11">
        <v>7</v>
      </c>
      <c r="B57" s="7">
        <v>5</v>
      </c>
      <c r="C57" s="8" t="s">
        <v>47</v>
      </c>
      <c r="D57" s="6">
        <f t="shared" si="25"/>
        <v>43</v>
      </c>
      <c r="E57" s="7">
        <f t="shared" si="26"/>
        <v>90</v>
      </c>
      <c r="F57" s="7">
        <f t="shared" si="27"/>
        <v>9</v>
      </c>
      <c r="G57" s="7">
        <v>9</v>
      </c>
      <c r="H57" s="7">
        <v>13</v>
      </c>
      <c r="I57" s="6">
        <f t="shared" si="28"/>
        <v>22</v>
      </c>
      <c r="J57" s="7">
        <v>8</v>
      </c>
      <c r="K57" s="7">
        <v>13</v>
      </c>
      <c r="L57" s="6">
        <f t="shared" si="29"/>
        <v>21</v>
      </c>
      <c r="M57" s="7">
        <v>0</v>
      </c>
      <c r="N57" s="3">
        <v>0</v>
      </c>
      <c r="O57" s="6">
        <f t="shared" si="30"/>
        <v>0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9.75" customHeight="1">
      <c r="A58" s="11">
        <v>8</v>
      </c>
      <c r="B58" s="7">
        <v>432</v>
      </c>
      <c r="C58" s="8" t="s">
        <v>50</v>
      </c>
      <c r="D58" s="6">
        <f t="shared" si="25"/>
        <v>34</v>
      </c>
      <c r="E58" s="7">
        <f t="shared" si="26"/>
        <v>99</v>
      </c>
      <c r="F58" s="7">
        <f t="shared" si="27"/>
        <v>9</v>
      </c>
      <c r="G58" s="7">
        <v>6</v>
      </c>
      <c r="H58" s="7">
        <v>8</v>
      </c>
      <c r="I58" s="6">
        <f t="shared" si="28"/>
        <v>14</v>
      </c>
      <c r="J58" s="7">
        <v>9</v>
      </c>
      <c r="K58" s="7">
        <v>11</v>
      </c>
      <c r="L58" s="6">
        <f t="shared" si="29"/>
        <v>20</v>
      </c>
      <c r="M58" s="7">
        <v>0</v>
      </c>
      <c r="N58" s="3">
        <v>0</v>
      </c>
      <c r="O58" s="6">
        <f t="shared" si="30"/>
        <v>0</v>
      </c>
      <c r="P58" s="2"/>
      <c r="Q58" s="2"/>
      <c r="R58" s="2"/>
      <c r="S58" s="2"/>
      <c r="T58" s="1"/>
      <c r="U58" s="1"/>
      <c r="V58" s="1"/>
      <c r="W58" s="1"/>
      <c r="X58" s="1"/>
      <c r="Y58" s="1"/>
      <c r="Z58" s="1"/>
      <c r="AA58" s="1"/>
      <c r="AB58" s="1"/>
    </row>
    <row r="59" spans="1:28" ht="9.75" customHeight="1">
      <c r="A59" s="11">
        <v>9</v>
      </c>
      <c r="B59" s="7">
        <v>19</v>
      </c>
      <c r="C59" s="8" t="s">
        <v>71</v>
      </c>
      <c r="D59" s="6">
        <f t="shared" si="25"/>
        <v>26</v>
      </c>
      <c r="E59" s="7">
        <f t="shared" si="26"/>
        <v>107</v>
      </c>
      <c r="F59" s="7">
        <f t="shared" si="27"/>
        <v>8</v>
      </c>
      <c r="G59" s="7">
        <v>0</v>
      </c>
      <c r="H59" s="7">
        <v>0</v>
      </c>
      <c r="I59" s="6">
        <f t="shared" si="28"/>
        <v>0</v>
      </c>
      <c r="J59" s="9">
        <v>0</v>
      </c>
      <c r="K59" s="9">
        <v>0</v>
      </c>
      <c r="L59" s="6">
        <f t="shared" si="29"/>
        <v>0</v>
      </c>
      <c r="M59" s="9">
        <v>13</v>
      </c>
      <c r="N59" s="3">
        <v>13</v>
      </c>
      <c r="O59" s="6">
        <f t="shared" si="30"/>
        <v>26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9.75" customHeight="1">
      <c r="A60" s="11">
        <v>10</v>
      </c>
      <c r="B60" s="7">
        <v>70</v>
      </c>
      <c r="C60" s="8" t="s">
        <v>32</v>
      </c>
      <c r="D60" s="6">
        <f t="shared" si="25"/>
        <v>22</v>
      </c>
      <c r="E60" s="7">
        <f t="shared" si="26"/>
        <v>111</v>
      </c>
      <c r="F60" s="7">
        <f t="shared" si="27"/>
        <v>4</v>
      </c>
      <c r="G60" s="7">
        <v>0</v>
      </c>
      <c r="H60" s="7">
        <v>0</v>
      </c>
      <c r="I60" s="6">
        <f t="shared" si="28"/>
        <v>0</v>
      </c>
      <c r="J60" s="9">
        <v>0</v>
      </c>
      <c r="K60" s="9">
        <v>0</v>
      </c>
      <c r="L60" s="6">
        <f t="shared" si="29"/>
        <v>0</v>
      </c>
      <c r="M60" s="9">
        <v>11</v>
      </c>
      <c r="N60" s="3">
        <v>11</v>
      </c>
      <c r="O60" s="6">
        <f t="shared" si="30"/>
        <v>22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9.75" customHeight="1">
      <c r="A61" s="11">
        <v>11</v>
      </c>
      <c r="B61" s="7">
        <v>77</v>
      </c>
      <c r="C61" s="8" t="s">
        <v>53</v>
      </c>
      <c r="D61" s="6">
        <f t="shared" si="25"/>
        <v>20</v>
      </c>
      <c r="E61" s="7">
        <f t="shared" si="26"/>
        <v>113</v>
      </c>
      <c r="F61" s="7">
        <f t="shared" si="27"/>
        <v>2</v>
      </c>
      <c r="G61" s="7">
        <v>11</v>
      </c>
      <c r="H61" s="7">
        <v>9</v>
      </c>
      <c r="I61" s="6">
        <f t="shared" si="28"/>
        <v>20</v>
      </c>
      <c r="J61" s="7">
        <v>0</v>
      </c>
      <c r="K61" s="7">
        <v>0</v>
      </c>
      <c r="L61" s="6">
        <f t="shared" si="29"/>
        <v>0</v>
      </c>
      <c r="M61" s="7">
        <v>0</v>
      </c>
      <c r="N61" s="3">
        <v>0</v>
      </c>
      <c r="O61" s="6">
        <f t="shared" si="30"/>
        <v>0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9.75" customHeight="1">
      <c r="A62" s="11">
        <v>12</v>
      </c>
      <c r="B62" s="7">
        <v>17</v>
      </c>
      <c r="C62" s="8" t="s">
        <v>58</v>
      </c>
      <c r="D62" s="6">
        <f t="shared" si="25"/>
        <v>15</v>
      </c>
      <c r="E62" s="7">
        <f t="shared" si="26"/>
        <v>118</v>
      </c>
      <c r="F62" s="7">
        <f t="shared" si="27"/>
        <v>5</v>
      </c>
      <c r="G62" s="7">
        <v>0</v>
      </c>
      <c r="H62" s="7">
        <v>0</v>
      </c>
      <c r="I62" s="6">
        <f t="shared" si="28"/>
        <v>0</v>
      </c>
      <c r="J62" s="9">
        <v>7</v>
      </c>
      <c r="K62" s="9">
        <v>8</v>
      </c>
      <c r="L62" s="6">
        <f t="shared" si="29"/>
        <v>15</v>
      </c>
      <c r="M62" s="9">
        <v>0</v>
      </c>
      <c r="N62" s="3">
        <v>0</v>
      </c>
      <c r="O62" s="6">
        <f t="shared" si="30"/>
        <v>0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9.75" customHeight="1">
      <c r="A63" s="11">
        <v>13</v>
      </c>
      <c r="B63" s="7">
        <v>7</v>
      </c>
      <c r="C63" s="8" t="s">
        <v>51</v>
      </c>
      <c r="D63" s="6">
        <f t="shared" si="25"/>
        <v>7</v>
      </c>
      <c r="E63" s="7">
        <f t="shared" si="26"/>
        <v>126</v>
      </c>
      <c r="F63" s="7">
        <f t="shared" si="27"/>
        <v>8</v>
      </c>
      <c r="G63" s="7">
        <v>7</v>
      </c>
      <c r="H63" s="7">
        <v>0</v>
      </c>
      <c r="I63" s="6">
        <f t="shared" si="28"/>
        <v>7</v>
      </c>
      <c r="J63" s="9">
        <v>0</v>
      </c>
      <c r="K63" s="9">
        <v>0</v>
      </c>
      <c r="L63" s="6">
        <f t="shared" si="29"/>
        <v>0</v>
      </c>
      <c r="M63" s="9">
        <v>0</v>
      </c>
      <c r="N63" s="3">
        <v>0</v>
      </c>
      <c r="O63" s="6">
        <f t="shared" si="30"/>
        <v>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9.75" customHeight="1">
      <c r="A64" s="11">
        <v>14</v>
      </c>
      <c r="B64" s="7">
        <v>16</v>
      </c>
      <c r="C64" s="8" t="s">
        <v>48</v>
      </c>
      <c r="D64" s="6">
        <f t="shared" si="25"/>
        <v>0</v>
      </c>
      <c r="E64" s="7">
        <f t="shared" si="26"/>
        <v>133</v>
      </c>
      <c r="F64" s="7">
        <f t="shared" si="27"/>
        <v>7</v>
      </c>
      <c r="G64" s="7">
        <v>0</v>
      </c>
      <c r="H64" s="7">
        <v>0</v>
      </c>
      <c r="I64" s="6">
        <f t="shared" si="28"/>
        <v>0</v>
      </c>
      <c r="J64" s="9">
        <v>0</v>
      </c>
      <c r="K64" s="9">
        <v>0</v>
      </c>
      <c r="L64" s="6">
        <f t="shared" si="29"/>
        <v>0</v>
      </c>
      <c r="M64" s="9">
        <v>0</v>
      </c>
      <c r="N64" s="3">
        <v>0</v>
      </c>
      <c r="O64" s="6">
        <f t="shared" si="30"/>
        <v>0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9.75" customHeight="1">
      <c r="A65" s="11">
        <v>15</v>
      </c>
      <c r="B65" s="7">
        <v>7</v>
      </c>
      <c r="C65" s="8" t="s">
        <v>23</v>
      </c>
      <c r="D65" s="6">
        <f t="shared" si="25"/>
        <v>0</v>
      </c>
      <c r="E65" s="7">
        <f t="shared" si="26"/>
        <v>133</v>
      </c>
      <c r="F65" s="7">
        <f t="shared" si="27"/>
        <v>0</v>
      </c>
      <c r="G65" s="9">
        <v>0</v>
      </c>
      <c r="H65" s="9">
        <v>0</v>
      </c>
      <c r="I65" s="6">
        <f t="shared" si="28"/>
        <v>0</v>
      </c>
      <c r="J65" s="7">
        <v>0</v>
      </c>
      <c r="K65" s="7">
        <v>0</v>
      </c>
      <c r="L65" s="6">
        <f t="shared" si="29"/>
        <v>0</v>
      </c>
      <c r="M65" s="7">
        <v>0</v>
      </c>
      <c r="N65" s="3">
        <v>0</v>
      </c>
      <c r="O65" s="6">
        <f t="shared" si="30"/>
        <v>0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9.75" customHeight="1">
      <c r="A66" s="11">
        <v>16</v>
      </c>
      <c r="B66" s="7">
        <v>80</v>
      </c>
      <c r="C66" s="8" t="s">
        <v>54</v>
      </c>
      <c r="D66" s="6">
        <f t="shared" si="25"/>
        <v>0</v>
      </c>
      <c r="E66" s="7">
        <f t="shared" si="26"/>
        <v>133</v>
      </c>
      <c r="F66" s="7">
        <f t="shared" si="27"/>
        <v>0</v>
      </c>
      <c r="G66" s="7">
        <v>0</v>
      </c>
      <c r="H66" s="7">
        <v>0</v>
      </c>
      <c r="I66" s="6">
        <f t="shared" si="28"/>
        <v>0</v>
      </c>
      <c r="J66" s="9">
        <v>0</v>
      </c>
      <c r="K66" s="9">
        <v>0</v>
      </c>
      <c r="L66" s="6">
        <f t="shared" si="29"/>
        <v>0</v>
      </c>
      <c r="M66" s="9">
        <v>0</v>
      </c>
      <c r="N66" s="3">
        <v>0</v>
      </c>
      <c r="O66" s="6">
        <f t="shared" si="30"/>
        <v>0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9.75" customHeight="1">
      <c r="A67" s="11">
        <v>17</v>
      </c>
      <c r="B67" s="7">
        <v>4</v>
      </c>
      <c r="C67" s="8" t="s">
        <v>55</v>
      </c>
      <c r="D67" s="6">
        <f t="shared" si="25"/>
        <v>0</v>
      </c>
      <c r="E67" s="7">
        <f t="shared" si="26"/>
        <v>133</v>
      </c>
      <c r="F67" s="7">
        <f t="shared" si="27"/>
        <v>0</v>
      </c>
      <c r="G67" s="7">
        <v>0</v>
      </c>
      <c r="H67" s="7">
        <v>0</v>
      </c>
      <c r="I67" s="6">
        <f t="shared" si="28"/>
        <v>0</v>
      </c>
      <c r="J67" s="9">
        <v>0</v>
      </c>
      <c r="K67" s="9">
        <v>0</v>
      </c>
      <c r="L67" s="6">
        <f t="shared" si="29"/>
        <v>0</v>
      </c>
      <c r="M67" s="9">
        <v>0</v>
      </c>
      <c r="N67" s="3">
        <v>0</v>
      </c>
      <c r="O67" s="6">
        <f t="shared" si="30"/>
        <v>0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9.75" customHeight="1">
      <c r="A68" s="11">
        <v>18</v>
      </c>
      <c r="B68" s="7">
        <v>77</v>
      </c>
      <c r="C68" s="8" t="s">
        <v>53</v>
      </c>
      <c r="D68" s="6">
        <f t="shared" si="25"/>
        <v>0</v>
      </c>
      <c r="E68" s="7">
        <f t="shared" si="26"/>
        <v>133</v>
      </c>
      <c r="F68" s="7">
        <f t="shared" si="27"/>
        <v>0</v>
      </c>
      <c r="G68" s="7">
        <v>0</v>
      </c>
      <c r="H68" s="7">
        <v>0</v>
      </c>
      <c r="I68" s="6">
        <f t="shared" si="28"/>
        <v>0</v>
      </c>
      <c r="J68" s="9">
        <v>0</v>
      </c>
      <c r="K68" s="9">
        <v>0</v>
      </c>
      <c r="L68" s="6">
        <f t="shared" si="29"/>
        <v>0</v>
      </c>
      <c r="M68" s="9">
        <v>0</v>
      </c>
      <c r="N68" s="3">
        <v>0</v>
      </c>
      <c r="O68" s="6">
        <f t="shared" si="30"/>
        <v>0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9.75" customHeight="1">
      <c r="A69" s="11">
        <v>19</v>
      </c>
      <c r="B69" s="7">
        <v>17</v>
      </c>
      <c r="C69" s="8" t="s">
        <v>56</v>
      </c>
      <c r="D69" s="6">
        <f t="shared" si="25"/>
        <v>0</v>
      </c>
      <c r="E69" s="7">
        <f t="shared" si="26"/>
        <v>133</v>
      </c>
      <c r="F69" s="7">
        <f t="shared" si="27"/>
        <v>0</v>
      </c>
      <c r="G69" s="7">
        <v>0</v>
      </c>
      <c r="H69" s="7">
        <v>0</v>
      </c>
      <c r="I69" s="6">
        <f t="shared" si="28"/>
        <v>0</v>
      </c>
      <c r="J69" s="9">
        <v>0</v>
      </c>
      <c r="K69" s="9">
        <v>0</v>
      </c>
      <c r="L69" s="6">
        <f t="shared" si="29"/>
        <v>0</v>
      </c>
      <c r="M69" s="9">
        <v>0</v>
      </c>
      <c r="N69" s="3">
        <v>0</v>
      </c>
      <c r="O69" s="6">
        <f t="shared" si="30"/>
        <v>0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9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9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9.75" customHeight="1">
      <c r="A72" s="2" t="s">
        <v>59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9.75" customHeight="1">
      <c r="A73" s="3"/>
      <c r="B73" s="3"/>
      <c r="C73" s="3"/>
      <c r="D73" s="3"/>
      <c r="E73" s="3"/>
      <c r="F73" s="3"/>
      <c r="G73" s="15" t="s">
        <v>66</v>
      </c>
      <c r="H73" s="16"/>
      <c r="I73" s="17"/>
      <c r="J73" s="15" t="s">
        <v>67</v>
      </c>
      <c r="K73" s="16"/>
      <c r="L73" s="17"/>
      <c r="M73" s="15" t="s">
        <v>68</v>
      </c>
      <c r="N73" s="16"/>
      <c r="O73" s="17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9.75" customHeight="1">
      <c r="A74" s="5" t="s">
        <v>4</v>
      </c>
      <c r="B74" s="5" t="s">
        <v>5</v>
      </c>
      <c r="C74" s="5" t="s">
        <v>6</v>
      </c>
      <c r="D74" s="5" t="s">
        <v>7</v>
      </c>
      <c r="E74" s="5" t="s">
        <v>8</v>
      </c>
      <c r="F74" s="5" t="s">
        <v>9</v>
      </c>
      <c r="G74" s="5" t="s">
        <v>10</v>
      </c>
      <c r="H74" s="5" t="s">
        <v>11</v>
      </c>
      <c r="I74" s="5" t="s">
        <v>7</v>
      </c>
      <c r="J74" s="5" t="s">
        <v>10</v>
      </c>
      <c r="K74" s="5" t="s">
        <v>11</v>
      </c>
      <c r="L74" s="5" t="s">
        <v>7</v>
      </c>
      <c r="M74" s="3" t="s">
        <v>10</v>
      </c>
      <c r="N74" s="3" t="s">
        <v>11</v>
      </c>
      <c r="O74" s="3" t="s">
        <v>7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9.75" customHeight="1">
      <c r="A75" s="6">
        <v>1</v>
      </c>
      <c r="B75" s="7">
        <v>20</v>
      </c>
      <c r="C75" s="8" t="s">
        <v>61</v>
      </c>
      <c r="D75" s="6">
        <f t="shared" ref="D75:D80" si="31">I75+L75+O75</f>
        <v>142</v>
      </c>
      <c r="E75" s="7">
        <f t="shared" ref="E75:E80" si="32">D$75-D75</f>
        <v>0</v>
      </c>
      <c r="F75" s="7" t="e">
        <f t="shared" ref="F75:F80" si="33">D74-D75</f>
        <v>#VALUE!</v>
      </c>
      <c r="G75" s="9">
        <v>25</v>
      </c>
      <c r="H75" s="9">
        <v>25</v>
      </c>
      <c r="I75" s="6">
        <f t="shared" ref="I75:I80" si="34">G75+H75</f>
        <v>50</v>
      </c>
      <c r="J75" s="9">
        <v>21</v>
      </c>
      <c r="K75" s="9">
        <v>21</v>
      </c>
      <c r="L75" s="6">
        <f t="shared" ref="L75:L80" si="35">J75+K75</f>
        <v>42</v>
      </c>
      <c r="M75" s="3">
        <v>25</v>
      </c>
      <c r="N75" s="3">
        <v>25</v>
      </c>
      <c r="O75" s="6">
        <f t="shared" ref="O75:O80" si="36">M75+N75</f>
        <v>50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9.75" customHeight="1">
      <c r="A76" s="6">
        <v>2</v>
      </c>
      <c r="B76" s="7">
        <v>15</v>
      </c>
      <c r="C76" s="8" t="s">
        <v>63</v>
      </c>
      <c r="D76" s="6">
        <f t="shared" si="31"/>
        <v>121</v>
      </c>
      <c r="E76" s="7">
        <f t="shared" si="32"/>
        <v>21</v>
      </c>
      <c r="F76" s="7">
        <f t="shared" si="33"/>
        <v>21</v>
      </c>
      <c r="G76" s="7">
        <v>21</v>
      </c>
      <c r="H76" s="7">
        <v>21</v>
      </c>
      <c r="I76" s="6">
        <f t="shared" si="34"/>
        <v>42</v>
      </c>
      <c r="J76" s="7">
        <v>18</v>
      </c>
      <c r="K76" s="7">
        <v>25</v>
      </c>
      <c r="L76" s="6">
        <f t="shared" si="35"/>
        <v>43</v>
      </c>
      <c r="M76" s="3">
        <v>18</v>
      </c>
      <c r="N76" s="3">
        <v>18</v>
      </c>
      <c r="O76" s="6">
        <f t="shared" si="36"/>
        <v>36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9.75" customHeight="1">
      <c r="A77" s="6">
        <v>3</v>
      </c>
      <c r="B77" s="7">
        <v>13</v>
      </c>
      <c r="C77" s="8" t="s">
        <v>60</v>
      </c>
      <c r="D77" s="6">
        <f t="shared" si="31"/>
        <v>100</v>
      </c>
      <c r="E77" s="7">
        <f t="shared" si="32"/>
        <v>42</v>
      </c>
      <c r="F77" s="7">
        <f t="shared" si="33"/>
        <v>21</v>
      </c>
      <c r="G77" s="7">
        <v>15</v>
      </c>
      <c r="H77" s="7">
        <v>18</v>
      </c>
      <c r="I77" s="6">
        <f t="shared" si="34"/>
        <v>33</v>
      </c>
      <c r="J77" s="9">
        <v>25</v>
      </c>
      <c r="K77" s="9">
        <v>0</v>
      </c>
      <c r="L77" s="6">
        <f t="shared" si="35"/>
        <v>25</v>
      </c>
      <c r="M77" s="3">
        <v>21</v>
      </c>
      <c r="N77" s="3">
        <v>21</v>
      </c>
      <c r="O77" s="6">
        <f t="shared" si="36"/>
        <v>42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9.75" customHeight="1">
      <c r="A78" s="6">
        <v>4</v>
      </c>
      <c r="B78" s="7">
        <v>451</v>
      </c>
      <c r="C78" s="8" t="s">
        <v>64</v>
      </c>
      <c r="D78" s="6">
        <f t="shared" si="31"/>
        <v>33</v>
      </c>
      <c r="E78" s="7">
        <f t="shared" si="32"/>
        <v>109</v>
      </c>
      <c r="F78" s="7">
        <f t="shared" si="33"/>
        <v>67</v>
      </c>
      <c r="G78" s="7">
        <v>18</v>
      </c>
      <c r="H78" s="7">
        <v>15</v>
      </c>
      <c r="I78" s="6">
        <f t="shared" si="34"/>
        <v>33</v>
      </c>
      <c r="J78" s="7">
        <v>0</v>
      </c>
      <c r="K78" s="7">
        <v>0</v>
      </c>
      <c r="L78" s="6">
        <f t="shared" si="35"/>
        <v>0</v>
      </c>
      <c r="M78" s="3">
        <v>0</v>
      </c>
      <c r="N78" s="3">
        <v>0</v>
      </c>
      <c r="O78" s="6">
        <f t="shared" si="36"/>
        <v>0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9.75" customHeight="1">
      <c r="A79" s="6">
        <v>5</v>
      </c>
      <c r="B79" s="7">
        <v>41</v>
      </c>
      <c r="C79" s="8" t="s">
        <v>65</v>
      </c>
      <c r="D79" s="6">
        <f t="shared" si="31"/>
        <v>13</v>
      </c>
      <c r="E79" s="7">
        <f t="shared" si="32"/>
        <v>129</v>
      </c>
      <c r="F79" s="7">
        <f t="shared" si="33"/>
        <v>20</v>
      </c>
      <c r="G79" s="7">
        <v>0</v>
      </c>
      <c r="H79" s="7">
        <v>13</v>
      </c>
      <c r="I79" s="6">
        <f t="shared" si="34"/>
        <v>13</v>
      </c>
      <c r="J79" s="9">
        <v>0</v>
      </c>
      <c r="K79" s="9">
        <v>0</v>
      </c>
      <c r="L79" s="6">
        <f t="shared" si="35"/>
        <v>0</v>
      </c>
      <c r="M79" s="3">
        <v>0</v>
      </c>
      <c r="N79" s="3">
        <v>0</v>
      </c>
      <c r="O79" s="6">
        <f t="shared" si="36"/>
        <v>0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9.75" customHeight="1">
      <c r="A80" s="6">
        <v>6</v>
      </c>
      <c r="B80" s="7">
        <v>197</v>
      </c>
      <c r="C80" s="8" t="s">
        <v>62</v>
      </c>
      <c r="D80" s="6">
        <f t="shared" si="31"/>
        <v>0</v>
      </c>
      <c r="E80" s="7">
        <f t="shared" si="32"/>
        <v>142</v>
      </c>
      <c r="F80" s="7">
        <f t="shared" si="33"/>
        <v>13</v>
      </c>
      <c r="G80" s="7">
        <v>0</v>
      </c>
      <c r="H80" s="7">
        <v>0</v>
      </c>
      <c r="I80" s="6">
        <f t="shared" si="34"/>
        <v>0</v>
      </c>
      <c r="J80" s="7">
        <v>0</v>
      </c>
      <c r="K80" s="7">
        <v>0</v>
      </c>
      <c r="L80" s="6">
        <f t="shared" si="35"/>
        <v>0</v>
      </c>
      <c r="M80" s="3">
        <v>0</v>
      </c>
      <c r="N80" s="3">
        <v>0</v>
      </c>
      <c r="O80" s="6">
        <f t="shared" si="36"/>
        <v>0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9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9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9.75" customHeight="1">
      <c r="A83" s="2" t="s">
        <v>72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9.75" customHeight="1">
      <c r="A84" s="3"/>
      <c r="B84" s="3"/>
      <c r="C84" s="3"/>
      <c r="D84" s="3"/>
      <c r="E84" s="3"/>
      <c r="F84" s="3"/>
      <c r="G84" s="15" t="s">
        <v>66</v>
      </c>
      <c r="H84" s="16"/>
      <c r="I84" s="17"/>
      <c r="J84" s="15" t="s">
        <v>67</v>
      </c>
      <c r="K84" s="16"/>
      <c r="L84" s="17"/>
      <c r="M84" s="15" t="s">
        <v>68</v>
      </c>
      <c r="N84" s="16"/>
      <c r="O84" s="17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9.75" customHeight="1">
      <c r="A85" s="5" t="s">
        <v>4</v>
      </c>
      <c r="B85" s="5" t="s">
        <v>5</v>
      </c>
      <c r="C85" s="5" t="s">
        <v>6</v>
      </c>
      <c r="D85" s="5" t="s">
        <v>7</v>
      </c>
      <c r="E85" s="5" t="s">
        <v>8</v>
      </c>
      <c r="F85" s="5" t="s">
        <v>9</v>
      </c>
      <c r="G85" s="5" t="s">
        <v>10</v>
      </c>
      <c r="H85" s="5" t="s">
        <v>11</v>
      </c>
      <c r="I85" s="5" t="s">
        <v>7</v>
      </c>
      <c r="J85" s="5" t="s">
        <v>10</v>
      </c>
      <c r="K85" s="5" t="s">
        <v>11</v>
      </c>
      <c r="L85" s="5" t="s">
        <v>7</v>
      </c>
      <c r="M85" s="3" t="s">
        <v>10</v>
      </c>
      <c r="N85" s="3" t="s">
        <v>11</v>
      </c>
      <c r="O85" s="3" t="s">
        <v>7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9.75" customHeight="1">
      <c r="A86" s="6">
        <v>1</v>
      </c>
      <c r="B86" s="7">
        <v>215</v>
      </c>
      <c r="C86" s="8" t="s">
        <v>73</v>
      </c>
      <c r="D86" s="6">
        <f t="shared" ref="D86:D92" si="37">I86+L86+O86</f>
        <v>50</v>
      </c>
      <c r="E86" s="7">
        <f t="shared" ref="E86:E92" si="38">D$86-D86</f>
        <v>0</v>
      </c>
      <c r="F86" s="7" t="e">
        <f t="shared" ref="F86:F92" si="39">D85-D86</f>
        <v>#VALUE!</v>
      </c>
      <c r="G86" s="7"/>
      <c r="H86" s="7"/>
      <c r="I86" s="6">
        <f t="shared" ref="I86:I92" si="40">G86+H86</f>
        <v>0</v>
      </c>
      <c r="J86" s="9"/>
      <c r="K86" s="9"/>
      <c r="L86" s="6">
        <f t="shared" ref="L86:L92" si="41">J86+K86</f>
        <v>0</v>
      </c>
      <c r="M86" s="3">
        <v>25</v>
      </c>
      <c r="N86" s="3">
        <v>25</v>
      </c>
      <c r="O86" s="6">
        <f t="shared" ref="O86:O92" si="42">M86+N86</f>
        <v>50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9.75" customHeight="1">
      <c r="A87" s="6">
        <v>2</v>
      </c>
      <c r="B87" s="7">
        <v>20</v>
      </c>
      <c r="C87" s="8" t="s">
        <v>74</v>
      </c>
      <c r="D87" s="6">
        <f t="shared" si="37"/>
        <v>46</v>
      </c>
      <c r="E87" s="7">
        <f t="shared" si="38"/>
        <v>4</v>
      </c>
      <c r="F87" s="7">
        <f t="shared" si="39"/>
        <v>4</v>
      </c>
      <c r="G87" s="9"/>
      <c r="H87" s="9"/>
      <c r="I87" s="6">
        <f t="shared" si="40"/>
        <v>0</v>
      </c>
      <c r="J87" s="9">
        <v>21</v>
      </c>
      <c r="K87" s="9">
        <v>25</v>
      </c>
      <c r="L87" s="6">
        <f t="shared" si="41"/>
        <v>46</v>
      </c>
      <c r="M87" s="3">
        <v>0</v>
      </c>
      <c r="N87" s="3">
        <v>0</v>
      </c>
      <c r="O87" s="6">
        <f t="shared" si="42"/>
        <v>0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9.75" customHeight="1">
      <c r="A88" s="6">
        <v>3</v>
      </c>
      <c r="B88" s="7">
        <v>13</v>
      </c>
      <c r="C88" s="8" t="s">
        <v>57</v>
      </c>
      <c r="D88" s="6">
        <f t="shared" si="37"/>
        <v>46</v>
      </c>
      <c r="E88" s="7">
        <f t="shared" si="38"/>
        <v>4</v>
      </c>
      <c r="F88" s="7">
        <f t="shared" si="39"/>
        <v>0</v>
      </c>
      <c r="G88" s="7"/>
      <c r="H88" s="7"/>
      <c r="I88" s="6">
        <f t="shared" si="40"/>
        <v>0</v>
      </c>
      <c r="J88" s="9">
        <v>25</v>
      </c>
      <c r="K88" s="9">
        <v>21</v>
      </c>
      <c r="L88" s="6">
        <f t="shared" si="41"/>
        <v>46</v>
      </c>
      <c r="M88" s="3">
        <v>0</v>
      </c>
      <c r="N88" s="3">
        <v>0</v>
      </c>
      <c r="O88" s="6">
        <f t="shared" si="42"/>
        <v>0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9.75" customHeight="1">
      <c r="A89" s="6">
        <v>4</v>
      </c>
      <c r="B89" s="7">
        <v>15</v>
      </c>
      <c r="C89" s="8" t="s">
        <v>75</v>
      </c>
      <c r="D89" s="6">
        <f t="shared" si="37"/>
        <v>33</v>
      </c>
      <c r="E89" s="7">
        <f t="shared" si="38"/>
        <v>17</v>
      </c>
      <c r="F89" s="7">
        <f t="shared" si="39"/>
        <v>13</v>
      </c>
      <c r="G89" s="7"/>
      <c r="H89" s="7"/>
      <c r="I89" s="6">
        <f t="shared" si="40"/>
        <v>0</v>
      </c>
      <c r="J89" s="7">
        <v>18</v>
      </c>
      <c r="K89" s="7">
        <v>15</v>
      </c>
      <c r="L89" s="6">
        <f t="shared" si="41"/>
        <v>33</v>
      </c>
      <c r="M89" s="3">
        <v>0</v>
      </c>
      <c r="N89" s="3">
        <v>0</v>
      </c>
      <c r="O89" s="6">
        <f t="shared" si="42"/>
        <v>0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9.75" customHeight="1">
      <c r="A90" s="6">
        <v>5</v>
      </c>
      <c r="B90" s="7">
        <v>451</v>
      </c>
      <c r="C90" s="8" t="s">
        <v>76</v>
      </c>
      <c r="D90" s="6">
        <f t="shared" si="37"/>
        <v>31</v>
      </c>
      <c r="E90" s="7">
        <f t="shared" si="38"/>
        <v>19</v>
      </c>
      <c r="F90" s="7">
        <f t="shared" si="39"/>
        <v>2</v>
      </c>
      <c r="G90" s="7"/>
      <c r="H90" s="7"/>
      <c r="I90" s="6">
        <f t="shared" si="40"/>
        <v>0</v>
      </c>
      <c r="J90" s="7">
        <v>13</v>
      </c>
      <c r="K90" s="7">
        <v>18</v>
      </c>
      <c r="L90" s="6">
        <f t="shared" si="41"/>
        <v>31</v>
      </c>
      <c r="M90" s="3">
        <v>0</v>
      </c>
      <c r="N90" s="3">
        <v>0</v>
      </c>
      <c r="O90" s="6">
        <f t="shared" si="42"/>
        <v>0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9.75" customHeight="1">
      <c r="A91" s="6">
        <v>6</v>
      </c>
      <c r="B91" s="7">
        <v>197</v>
      </c>
      <c r="C91" s="8" t="s">
        <v>77</v>
      </c>
      <c r="D91" s="6">
        <f t="shared" si="37"/>
        <v>28</v>
      </c>
      <c r="E91" s="7">
        <f t="shared" si="38"/>
        <v>22</v>
      </c>
      <c r="F91" s="7">
        <f t="shared" si="39"/>
        <v>3</v>
      </c>
      <c r="G91" s="7"/>
      <c r="H91" s="7"/>
      <c r="I91" s="6">
        <f t="shared" si="40"/>
        <v>0</v>
      </c>
      <c r="J91" s="7">
        <v>15</v>
      </c>
      <c r="K91" s="7">
        <v>13</v>
      </c>
      <c r="L91" s="6">
        <f t="shared" si="41"/>
        <v>28</v>
      </c>
      <c r="M91" s="3">
        <v>0</v>
      </c>
      <c r="N91" s="3">
        <v>0</v>
      </c>
      <c r="O91" s="6">
        <f t="shared" si="42"/>
        <v>0</v>
      </c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9.75" customHeight="1">
      <c r="A92" s="6">
        <v>7</v>
      </c>
      <c r="B92" s="7">
        <v>41</v>
      </c>
      <c r="C92" s="8" t="s">
        <v>78</v>
      </c>
      <c r="D92" s="6">
        <f t="shared" si="37"/>
        <v>22</v>
      </c>
      <c r="E92" s="7">
        <f t="shared" si="38"/>
        <v>28</v>
      </c>
      <c r="F92" s="7">
        <f t="shared" si="39"/>
        <v>6</v>
      </c>
      <c r="G92" s="7"/>
      <c r="H92" s="7"/>
      <c r="I92" s="6">
        <f t="shared" si="40"/>
        <v>0</v>
      </c>
      <c r="J92" s="9">
        <v>11</v>
      </c>
      <c r="K92" s="9">
        <v>11</v>
      </c>
      <c r="L92" s="6">
        <f t="shared" si="41"/>
        <v>22</v>
      </c>
      <c r="M92" s="3">
        <v>0</v>
      </c>
      <c r="N92" s="3">
        <v>0</v>
      </c>
      <c r="O92" s="6">
        <f t="shared" si="42"/>
        <v>0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9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9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9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9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9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9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9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</sheetData>
  <mergeCells count="21">
    <mergeCell ref="J41:L41"/>
    <mergeCell ref="M41:O41"/>
    <mergeCell ref="G3:I3"/>
    <mergeCell ref="J3:L3"/>
    <mergeCell ref="M3:O3"/>
    <mergeCell ref="J18:L18"/>
    <mergeCell ref="M18:O18"/>
    <mergeCell ref="J33:L33"/>
    <mergeCell ref="M33:O33"/>
    <mergeCell ref="G18:I18"/>
    <mergeCell ref="G41:I41"/>
    <mergeCell ref="G33:I33"/>
    <mergeCell ref="M49:O49"/>
    <mergeCell ref="G84:I84"/>
    <mergeCell ref="J84:L84"/>
    <mergeCell ref="M84:O84"/>
    <mergeCell ref="G73:I73"/>
    <mergeCell ref="J73:L73"/>
    <mergeCell ref="M73:O73"/>
    <mergeCell ref="J49:L49"/>
    <mergeCell ref="G49:I49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"/>
  <sheetViews>
    <sheetView zoomScale="150" zoomScaleNormal="150" workbookViewId="0">
      <selection activeCell="D67" sqref="D67"/>
    </sheetView>
  </sheetViews>
  <sheetFormatPr baseColWidth="10" defaultColWidth="16.796875" defaultRowHeight="15" customHeight="1"/>
  <cols>
    <col min="1" max="1" width="6" customWidth="1"/>
    <col min="2" max="2" width="4.3984375" customWidth="1"/>
    <col min="3" max="4" width="20.796875" customWidth="1"/>
    <col min="5" max="5" width="5.3984375" style="48" customWidth="1"/>
    <col min="6" max="6" width="4.3984375" customWidth="1"/>
    <col min="7" max="7" width="5" customWidth="1"/>
    <col min="8" max="9" width="3.3984375" customWidth="1"/>
    <col min="10" max="10" width="9.59765625" customWidth="1"/>
    <col min="11" max="12" width="3.3984375" customWidth="1"/>
    <col min="13" max="13" width="12.19921875" customWidth="1"/>
    <col min="14" max="15" width="3.3984375" customWidth="1"/>
    <col min="16" max="16" width="10.3984375" customWidth="1"/>
    <col min="17" max="18" width="3.3984375" customWidth="1"/>
    <col min="19" max="19" width="12.3984375" customWidth="1"/>
    <col min="20" max="21" width="3.3984375" customWidth="1"/>
    <col min="22" max="22" width="12.19921875" customWidth="1"/>
    <col min="23" max="24" width="3.3984375" customWidth="1"/>
    <col min="25" max="25" width="12.19921875" customWidth="1"/>
    <col min="26" max="26" width="8.796875" customWidth="1"/>
  </cols>
  <sheetData>
    <row r="1" spans="1:26" ht="9.75" customHeight="1">
      <c r="A1" s="1"/>
      <c r="B1" s="1"/>
      <c r="C1" s="1"/>
      <c r="D1" s="1"/>
      <c r="E1" s="3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.75" customHeight="1">
      <c r="A2" s="2" t="s">
        <v>0</v>
      </c>
      <c r="B2" s="1"/>
      <c r="C2" s="1"/>
      <c r="D2" s="1"/>
      <c r="E2" s="3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.75" customHeight="1">
      <c r="A3" s="3"/>
      <c r="B3" s="3"/>
      <c r="C3" s="3"/>
      <c r="D3" s="54"/>
      <c r="E3" s="40"/>
      <c r="F3" s="3"/>
      <c r="G3" s="3"/>
      <c r="H3" s="15" t="s">
        <v>1</v>
      </c>
      <c r="I3" s="16"/>
      <c r="J3" s="17"/>
      <c r="K3" s="15" t="s">
        <v>66</v>
      </c>
      <c r="L3" s="16"/>
      <c r="M3" s="17"/>
      <c r="N3" s="15" t="s">
        <v>2</v>
      </c>
      <c r="O3" s="16"/>
      <c r="P3" s="17"/>
      <c r="Q3" s="15" t="s">
        <v>67</v>
      </c>
      <c r="R3" s="16"/>
      <c r="S3" s="17"/>
      <c r="T3" s="15" t="s">
        <v>68</v>
      </c>
      <c r="U3" s="16"/>
      <c r="V3" s="17"/>
      <c r="W3" s="15" t="s">
        <v>3</v>
      </c>
      <c r="X3" s="16"/>
      <c r="Y3" s="17"/>
      <c r="Z3" s="1"/>
    </row>
    <row r="4" spans="1:26" ht="9.75" customHeight="1">
      <c r="A4" s="5" t="s">
        <v>4</v>
      </c>
      <c r="B4" s="5" t="s">
        <v>5</v>
      </c>
      <c r="C4" s="5" t="s">
        <v>6</v>
      </c>
      <c r="D4" s="55"/>
      <c r="E4" s="47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7</v>
      </c>
      <c r="K4" s="5" t="s">
        <v>10</v>
      </c>
      <c r="L4" s="5" t="s">
        <v>11</v>
      </c>
      <c r="M4" s="5" t="s">
        <v>7</v>
      </c>
      <c r="N4" s="5" t="s">
        <v>10</v>
      </c>
      <c r="O4" s="5" t="s">
        <v>11</v>
      </c>
      <c r="P4" s="5" t="s">
        <v>7</v>
      </c>
      <c r="Q4" s="5" t="s">
        <v>10</v>
      </c>
      <c r="R4" s="5" t="s">
        <v>11</v>
      </c>
      <c r="S4" s="5" t="s">
        <v>7</v>
      </c>
      <c r="T4" s="3" t="s">
        <v>10</v>
      </c>
      <c r="U4" s="3" t="s">
        <v>11</v>
      </c>
      <c r="V4" s="3" t="s">
        <v>7</v>
      </c>
      <c r="W4" s="3" t="s">
        <v>10</v>
      </c>
      <c r="X4" s="3" t="s">
        <v>11</v>
      </c>
      <c r="Y4" s="3" t="s">
        <v>7</v>
      </c>
      <c r="Z4" s="1"/>
    </row>
    <row r="5" spans="1:26" ht="9.75" customHeight="1">
      <c r="A5" s="6">
        <v>1</v>
      </c>
      <c r="B5" s="7">
        <v>199</v>
      </c>
      <c r="C5" s="8" t="s">
        <v>12</v>
      </c>
      <c r="D5" s="56">
        <v>1</v>
      </c>
      <c r="E5" s="52">
        <f t="shared" ref="E5:E15" si="0">J5+M5+P5+S5+V5+Y5</f>
        <v>231</v>
      </c>
      <c r="F5" s="7">
        <f t="shared" ref="F5:F15" si="1">E$5-E5</f>
        <v>0</v>
      </c>
      <c r="G5" s="7" t="e">
        <f t="shared" ref="G5:G15" si="2">E4-E5</f>
        <v>#VALUE!</v>
      </c>
      <c r="H5" s="7">
        <v>25</v>
      </c>
      <c r="I5" s="7">
        <v>25</v>
      </c>
      <c r="J5" s="6">
        <f t="shared" ref="J5:J15" si="3">H5+I5</f>
        <v>50</v>
      </c>
      <c r="K5" s="7">
        <v>0</v>
      </c>
      <c r="L5" s="7">
        <v>0</v>
      </c>
      <c r="M5" s="6">
        <f t="shared" ref="M5:M15" si="4">K5+L5</f>
        <v>0</v>
      </c>
      <c r="N5" s="7">
        <v>21</v>
      </c>
      <c r="O5" s="7">
        <v>25</v>
      </c>
      <c r="P5" s="6">
        <f t="shared" ref="P5:P15" si="5">N5+O5</f>
        <v>46</v>
      </c>
      <c r="Q5" s="7">
        <v>25</v>
      </c>
      <c r="R5" s="7">
        <v>25</v>
      </c>
      <c r="S5" s="6">
        <f t="shared" ref="S5:S15" si="6">Q5+R5</f>
        <v>50</v>
      </c>
      <c r="T5" s="3">
        <v>21</v>
      </c>
      <c r="U5" s="3">
        <v>25</v>
      </c>
      <c r="V5" s="6">
        <f t="shared" ref="V5:V15" si="7">T5+U5</f>
        <v>46</v>
      </c>
      <c r="W5" s="3">
        <v>18</v>
      </c>
      <c r="X5" s="3">
        <v>21</v>
      </c>
      <c r="Y5" s="6">
        <f t="shared" ref="Y5:Y16" si="8">W5+X5</f>
        <v>39</v>
      </c>
      <c r="Z5" s="1"/>
    </row>
    <row r="6" spans="1:26" ht="9.75" customHeight="1">
      <c r="A6" s="6">
        <v>2</v>
      </c>
      <c r="B6" s="7">
        <v>14</v>
      </c>
      <c r="C6" s="8" t="s">
        <v>17</v>
      </c>
      <c r="D6" s="56">
        <v>2</v>
      </c>
      <c r="E6" s="52">
        <f t="shared" si="0"/>
        <v>200</v>
      </c>
      <c r="F6" s="7">
        <f t="shared" si="1"/>
        <v>31</v>
      </c>
      <c r="G6" s="7">
        <f t="shared" si="2"/>
        <v>31</v>
      </c>
      <c r="H6" s="9">
        <v>0</v>
      </c>
      <c r="I6" s="9">
        <v>0</v>
      </c>
      <c r="J6" s="6">
        <f t="shared" si="3"/>
        <v>0</v>
      </c>
      <c r="K6" s="9">
        <v>25</v>
      </c>
      <c r="L6" s="9">
        <v>18</v>
      </c>
      <c r="M6" s="6">
        <f t="shared" si="4"/>
        <v>43</v>
      </c>
      <c r="N6" s="9">
        <v>18</v>
      </c>
      <c r="O6" s="9">
        <v>21</v>
      </c>
      <c r="P6" s="6">
        <f t="shared" si="5"/>
        <v>39</v>
      </c>
      <c r="Q6" s="7">
        <v>11</v>
      </c>
      <c r="R6" s="7">
        <v>18</v>
      </c>
      <c r="S6" s="6">
        <f t="shared" si="6"/>
        <v>29</v>
      </c>
      <c r="T6" s="3">
        <v>25</v>
      </c>
      <c r="U6" s="3">
        <v>18</v>
      </c>
      <c r="V6" s="6">
        <f t="shared" si="7"/>
        <v>43</v>
      </c>
      <c r="W6" s="3">
        <v>21</v>
      </c>
      <c r="X6" s="3">
        <v>25</v>
      </c>
      <c r="Y6" s="6">
        <f t="shared" si="8"/>
        <v>46</v>
      </c>
      <c r="Z6" s="1"/>
    </row>
    <row r="7" spans="1:26" ht="9.75" customHeight="1">
      <c r="A7" s="6">
        <v>3</v>
      </c>
      <c r="B7" s="7">
        <v>29</v>
      </c>
      <c r="C7" s="8" t="s">
        <v>13</v>
      </c>
      <c r="D7" s="56">
        <v>3</v>
      </c>
      <c r="E7" s="52">
        <f>J7+M7+P7+S7+V7+Y7</f>
        <v>173</v>
      </c>
      <c r="F7" s="7">
        <f t="shared" si="1"/>
        <v>58</v>
      </c>
      <c r="G7" s="7">
        <f t="shared" si="2"/>
        <v>27</v>
      </c>
      <c r="H7" s="9">
        <v>21</v>
      </c>
      <c r="I7" s="9">
        <v>21</v>
      </c>
      <c r="J7" s="6">
        <f t="shared" si="3"/>
        <v>42</v>
      </c>
      <c r="K7" s="7">
        <v>18</v>
      </c>
      <c r="L7" s="7">
        <v>21</v>
      </c>
      <c r="M7" s="6">
        <f t="shared" si="4"/>
        <v>39</v>
      </c>
      <c r="N7" s="9">
        <v>9</v>
      </c>
      <c r="O7" s="9">
        <v>11</v>
      </c>
      <c r="P7" s="6">
        <f t="shared" si="5"/>
        <v>20</v>
      </c>
      <c r="Q7" s="9">
        <v>15</v>
      </c>
      <c r="R7" s="9">
        <v>13</v>
      </c>
      <c r="S7" s="6">
        <f t="shared" si="6"/>
        <v>28</v>
      </c>
      <c r="T7" s="3">
        <v>11</v>
      </c>
      <c r="U7" s="3">
        <v>11</v>
      </c>
      <c r="V7" s="6">
        <f t="shared" si="7"/>
        <v>22</v>
      </c>
      <c r="W7" s="3">
        <v>13</v>
      </c>
      <c r="X7" s="3">
        <v>9</v>
      </c>
      <c r="Y7" s="6">
        <f t="shared" si="8"/>
        <v>22</v>
      </c>
      <c r="Z7" s="1"/>
    </row>
    <row r="8" spans="1:26" ht="9.75" customHeight="1">
      <c r="A8" s="6">
        <v>4</v>
      </c>
      <c r="B8" s="7">
        <v>23</v>
      </c>
      <c r="C8" s="8" t="s">
        <v>16</v>
      </c>
      <c r="D8" s="56">
        <v>5</v>
      </c>
      <c r="E8" s="51">
        <f t="shared" si="0"/>
        <v>131</v>
      </c>
      <c r="F8" s="7">
        <f t="shared" si="1"/>
        <v>100</v>
      </c>
      <c r="G8" s="7">
        <f t="shared" si="2"/>
        <v>42</v>
      </c>
      <c r="H8" s="9">
        <v>0</v>
      </c>
      <c r="I8" s="9">
        <v>0</v>
      </c>
      <c r="J8" s="6">
        <f t="shared" si="3"/>
        <v>0</v>
      </c>
      <c r="K8" s="7">
        <v>21</v>
      </c>
      <c r="L8" s="7">
        <v>25</v>
      </c>
      <c r="M8" s="6">
        <f t="shared" si="4"/>
        <v>46</v>
      </c>
      <c r="N8" s="7">
        <v>25</v>
      </c>
      <c r="O8" s="7">
        <v>18</v>
      </c>
      <c r="P8" s="6">
        <f t="shared" si="5"/>
        <v>43</v>
      </c>
      <c r="Q8" s="9">
        <v>21</v>
      </c>
      <c r="R8" s="9">
        <v>21</v>
      </c>
      <c r="S8" s="6">
        <f t="shared" si="6"/>
        <v>42</v>
      </c>
      <c r="T8" s="3">
        <v>0</v>
      </c>
      <c r="U8" s="3">
        <v>0</v>
      </c>
      <c r="V8" s="6">
        <f t="shared" si="7"/>
        <v>0</v>
      </c>
      <c r="W8" s="3">
        <v>0</v>
      </c>
      <c r="X8" s="3">
        <v>0</v>
      </c>
      <c r="Y8" s="6">
        <f t="shared" si="8"/>
        <v>0</v>
      </c>
      <c r="Z8" s="1"/>
    </row>
    <row r="9" spans="1:26" ht="9.75" customHeight="1">
      <c r="A9" s="6">
        <v>5</v>
      </c>
      <c r="B9" s="7">
        <v>142</v>
      </c>
      <c r="C9" s="8" t="s">
        <v>14</v>
      </c>
      <c r="D9" s="56">
        <v>4</v>
      </c>
      <c r="E9" s="51">
        <f t="shared" si="0"/>
        <v>144</v>
      </c>
      <c r="F9" s="7">
        <f t="shared" si="1"/>
        <v>87</v>
      </c>
      <c r="G9" s="7">
        <f t="shared" si="2"/>
        <v>-13</v>
      </c>
      <c r="H9" s="7">
        <v>18</v>
      </c>
      <c r="I9" s="7">
        <v>18</v>
      </c>
      <c r="J9" s="6">
        <f t="shared" si="3"/>
        <v>36</v>
      </c>
      <c r="K9" s="9">
        <v>11</v>
      </c>
      <c r="L9" s="9">
        <v>15</v>
      </c>
      <c r="M9" s="6">
        <f t="shared" si="4"/>
        <v>26</v>
      </c>
      <c r="N9" s="9">
        <v>8</v>
      </c>
      <c r="O9" s="9">
        <v>8</v>
      </c>
      <c r="P9" s="6">
        <f t="shared" si="5"/>
        <v>16</v>
      </c>
      <c r="Q9" s="9">
        <v>13</v>
      </c>
      <c r="R9" s="9">
        <v>11</v>
      </c>
      <c r="S9" s="6">
        <f t="shared" si="6"/>
        <v>24</v>
      </c>
      <c r="T9" s="3">
        <v>9</v>
      </c>
      <c r="U9" s="3">
        <v>9</v>
      </c>
      <c r="V9" s="6">
        <f t="shared" si="7"/>
        <v>18</v>
      </c>
      <c r="W9" s="3">
        <v>11</v>
      </c>
      <c r="X9" s="3">
        <v>13</v>
      </c>
      <c r="Y9" s="6">
        <f t="shared" si="8"/>
        <v>24</v>
      </c>
      <c r="Z9" s="1"/>
    </row>
    <row r="10" spans="1:26" ht="9.75" customHeight="1">
      <c r="A10" s="6">
        <v>6</v>
      </c>
      <c r="B10" s="7">
        <v>56</v>
      </c>
      <c r="C10" s="8" t="s">
        <v>15</v>
      </c>
      <c r="D10" s="56">
        <v>7</v>
      </c>
      <c r="E10" s="51">
        <f t="shared" si="0"/>
        <v>95</v>
      </c>
      <c r="F10" s="7">
        <f t="shared" si="1"/>
        <v>136</v>
      </c>
      <c r="G10" s="7">
        <f t="shared" si="2"/>
        <v>49</v>
      </c>
      <c r="H10" s="7">
        <v>15</v>
      </c>
      <c r="I10" s="7">
        <v>15</v>
      </c>
      <c r="J10" s="6">
        <f t="shared" si="3"/>
        <v>30</v>
      </c>
      <c r="K10" s="7">
        <v>15</v>
      </c>
      <c r="L10" s="7">
        <v>13</v>
      </c>
      <c r="M10" s="6">
        <f t="shared" si="4"/>
        <v>28</v>
      </c>
      <c r="N10" s="7">
        <v>11</v>
      </c>
      <c r="O10" s="7">
        <v>9</v>
      </c>
      <c r="P10" s="6">
        <f t="shared" si="5"/>
        <v>20</v>
      </c>
      <c r="Q10" s="7">
        <v>8</v>
      </c>
      <c r="R10" s="7">
        <v>9</v>
      </c>
      <c r="S10" s="6">
        <f t="shared" si="6"/>
        <v>17</v>
      </c>
      <c r="T10" s="3">
        <v>0</v>
      </c>
      <c r="U10" s="3">
        <v>0</v>
      </c>
      <c r="V10" s="6">
        <f t="shared" si="7"/>
        <v>0</v>
      </c>
      <c r="W10" s="3">
        <v>0</v>
      </c>
      <c r="X10" s="3">
        <v>0</v>
      </c>
      <c r="Y10" s="6">
        <f t="shared" si="8"/>
        <v>0</v>
      </c>
      <c r="Z10" s="1"/>
    </row>
    <row r="11" spans="1:26" ht="9.75" customHeight="1">
      <c r="A11" s="6">
        <v>7</v>
      </c>
      <c r="B11" s="7">
        <v>71</v>
      </c>
      <c r="C11" s="8" t="s">
        <v>18</v>
      </c>
      <c r="D11" s="56">
        <v>6</v>
      </c>
      <c r="E11" s="51">
        <f t="shared" si="0"/>
        <v>100</v>
      </c>
      <c r="F11" s="7">
        <f t="shared" si="1"/>
        <v>131</v>
      </c>
      <c r="G11" s="7">
        <f t="shared" si="2"/>
        <v>-5</v>
      </c>
      <c r="H11" s="9">
        <v>0</v>
      </c>
      <c r="I11" s="9">
        <v>0</v>
      </c>
      <c r="J11" s="6">
        <f t="shared" si="3"/>
        <v>0</v>
      </c>
      <c r="K11" s="9">
        <v>0</v>
      </c>
      <c r="L11" s="9">
        <v>0</v>
      </c>
      <c r="M11" s="6">
        <f t="shared" si="4"/>
        <v>0</v>
      </c>
      <c r="N11" s="9">
        <v>15</v>
      </c>
      <c r="O11" s="9">
        <v>13</v>
      </c>
      <c r="P11" s="6">
        <f t="shared" si="5"/>
        <v>28</v>
      </c>
      <c r="Q11" s="7">
        <v>18</v>
      </c>
      <c r="R11" s="7">
        <v>15</v>
      </c>
      <c r="S11" s="6">
        <f t="shared" si="6"/>
        <v>33</v>
      </c>
      <c r="T11" s="3">
        <v>15</v>
      </c>
      <c r="U11" s="3">
        <v>15</v>
      </c>
      <c r="V11" s="6">
        <f t="shared" si="7"/>
        <v>30</v>
      </c>
      <c r="W11" s="3">
        <v>9</v>
      </c>
      <c r="X11" s="3">
        <v>0</v>
      </c>
      <c r="Y11" s="6">
        <f t="shared" si="8"/>
        <v>9</v>
      </c>
      <c r="Z11" s="1"/>
    </row>
    <row r="12" spans="1:26" ht="9.75" customHeight="1">
      <c r="A12" s="6">
        <v>8</v>
      </c>
      <c r="B12" s="7">
        <v>91</v>
      </c>
      <c r="C12" s="8" t="s">
        <v>20</v>
      </c>
      <c r="D12" s="56">
        <v>9</v>
      </c>
      <c r="E12" s="51">
        <f t="shared" si="0"/>
        <v>41</v>
      </c>
      <c r="F12" s="7">
        <f t="shared" si="1"/>
        <v>190</v>
      </c>
      <c r="G12" s="7">
        <f t="shared" si="2"/>
        <v>59</v>
      </c>
      <c r="H12" s="7">
        <v>0</v>
      </c>
      <c r="I12" s="7">
        <v>0</v>
      </c>
      <c r="J12" s="6">
        <f t="shared" si="3"/>
        <v>0</v>
      </c>
      <c r="K12" s="7">
        <v>13</v>
      </c>
      <c r="L12" s="7">
        <v>11</v>
      </c>
      <c r="M12" s="6">
        <f t="shared" si="4"/>
        <v>24</v>
      </c>
      <c r="N12" s="7">
        <v>0</v>
      </c>
      <c r="O12" s="7">
        <v>0</v>
      </c>
      <c r="P12" s="6">
        <f t="shared" si="5"/>
        <v>0</v>
      </c>
      <c r="Q12" s="7">
        <v>9</v>
      </c>
      <c r="R12" s="7">
        <v>8</v>
      </c>
      <c r="S12" s="6">
        <f t="shared" si="6"/>
        <v>17</v>
      </c>
      <c r="T12" s="3">
        <v>0</v>
      </c>
      <c r="U12" s="3">
        <v>0</v>
      </c>
      <c r="V12" s="6">
        <f t="shared" si="7"/>
        <v>0</v>
      </c>
      <c r="W12" s="3">
        <v>0</v>
      </c>
      <c r="X12" s="3">
        <v>0</v>
      </c>
      <c r="Y12" s="6">
        <f t="shared" si="8"/>
        <v>0</v>
      </c>
      <c r="Z12" s="1"/>
    </row>
    <row r="13" spans="1:26" ht="9.75" customHeight="1">
      <c r="A13" s="6">
        <v>9</v>
      </c>
      <c r="B13" s="7">
        <v>585</v>
      </c>
      <c r="C13" s="8" t="s">
        <v>69</v>
      </c>
      <c r="D13" s="56">
        <v>10</v>
      </c>
      <c r="E13" s="51">
        <f t="shared" si="0"/>
        <v>39</v>
      </c>
      <c r="F13" s="7">
        <f t="shared" si="1"/>
        <v>192</v>
      </c>
      <c r="G13" s="7">
        <f t="shared" si="2"/>
        <v>2</v>
      </c>
      <c r="H13" s="9">
        <v>0</v>
      </c>
      <c r="I13" s="9">
        <v>0</v>
      </c>
      <c r="J13" s="6">
        <f t="shared" si="3"/>
        <v>0</v>
      </c>
      <c r="K13" s="7">
        <v>0</v>
      </c>
      <c r="L13" s="7">
        <v>0</v>
      </c>
      <c r="M13" s="6">
        <f t="shared" si="4"/>
        <v>0</v>
      </c>
      <c r="N13" s="3">
        <v>0</v>
      </c>
      <c r="O13" s="3">
        <v>0</v>
      </c>
      <c r="P13" s="6">
        <f t="shared" si="5"/>
        <v>0</v>
      </c>
      <c r="Q13" s="1">
        <v>0</v>
      </c>
      <c r="R13" s="1">
        <v>0</v>
      </c>
      <c r="S13" s="6">
        <f t="shared" si="6"/>
        <v>0</v>
      </c>
      <c r="T13" s="3">
        <v>18</v>
      </c>
      <c r="U13" s="3">
        <v>21</v>
      </c>
      <c r="V13" s="6">
        <f t="shared" si="7"/>
        <v>39</v>
      </c>
      <c r="W13" s="3">
        <v>0</v>
      </c>
      <c r="X13" s="3">
        <v>0</v>
      </c>
      <c r="Y13" s="6">
        <f t="shared" si="8"/>
        <v>0</v>
      </c>
      <c r="Z13" s="1"/>
    </row>
    <row r="14" spans="1:26" ht="11.25" customHeight="1">
      <c r="A14" s="6">
        <v>10</v>
      </c>
      <c r="B14" s="7">
        <v>19</v>
      </c>
      <c r="C14" s="8" t="s">
        <v>19</v>
      </c>
      <c r="D14" s="56">
        <v>11</v>
      </c>
      <c r="E14" s="51">
        <f t="shared" si="0"/>
        <v>28</v>
      </c>
      <c r="F14" s="7">
        <f t="shared" si="1"/>
        <v>203</v>
      </c>
      <c r="G14" s="7">
        <f t="shared" si="2"/>
        <v>11</v>
      </c>
      <c r="H14" s="9">
        <v>0</v>
      </c>
      <c r="I14" s="9">
        <v>0</v>
      </c>
      <c r="J14" s="6">
        <f t="shared" si="3"/>
        <v>0</v>
      </c>
      <c r="K14" s="9">
        <v>0</v>
      </c>
      <c r="L14" s="9">
        <v>0</v>
      </c>
      <c r="M14" s="6">
        <f t="shared" si="4"/>
        <v>0</v>
      </c>
      <c r="N14" s="9">
        <v>13</v>
      </c>
      <c r="O14" s="9">
        <v>15</v>
      </c>
      <c r="P14" s="6">
        <f t="shared" si="5"/>
        <v>28</v>
      </c>
      <c r="Q14" s="14">
        <v>0</v>
      </c>
      <c r="R14" s="14">
        <v>0</v>
      </c>
      <c r="S14" s="6">
        <f t="shared" si="6"/>
        <v>0</v>
      </c>
      <c r="T14" s="3">
        <v>0</v>
      </c>
      <c r="U14" s="3">
        <v>0</v>
      </c>
      <c r="V14" s="6">
        <f t="shared" si="7"/>
        <v>0</v>
      </c>
      <c r="W14" s="3">
        <v>0</v>
      </c>
      <c r="X14" s="3">
        <v>0</v>
      </c>
      <c r="Y14" s="6">
        <f t="shared" si="8"/>
        <v>0</v>
      </c>
      <c r="Z14" s="1"/>
    </row>
    <row r="15" spans="1:26" ht="9.75" customHeight="1">
      <c r="A15" s="6">
        <v>11</v>
      </c>
      <c r="B15" s="7">
        <v>88</v>
      </c>
      <c r="C15" s="8" t="s">
        <v>70</v>
      </c>
      <c r="D15" s="56">
        <v>8</v>
      </c>
      <c r="E15" s="51">
        <f t="shared" si="0"/>
        <v>64</v>
      </c>
      <c r="F15" s="7">
        <f t="shared" si="1"/>
        <v>167</v>
      </c>
      <c r="G15" s="7">
        <f t="shared" si="2"/>
        <v>-36</v>
      </c>
      <c r="H15" s="9">
        <v>0</v>
      </c>
      <c r="I15" s="9">
        <v>0</v>
      </c>
      <c r="J15" s="6">
        <f t="shared" si="3"/>
        <v>0</v>
      </c>
      <c r="K15" s="7">
        <v>0</v>
      </c>
      <c r="L15" s="7">
        <v>0</v>
      </c>
      <c r="M15" s="6">
        <f t="shared" si="4"/>
        <v>0</v>
      </c>
      <c r="N15" s="3">
        <v>0</v>
      </c>
      <c r="O15" s="3">
        <v>0</v>
      </c>
      <c r="P15" s="6">
        <f t="shared" si="5"/>
        <v>0</v>
      </c>
      <c r="Q15" s="3">
        <v>0</v>
      </c>
      <c r="R15" s="3">
        <v>0</v>
      </c>
      <c r="S15" s="6">
        <f t="shared" si="6"/>
        <v>0</v>
      </c>
      <c r="T15" s="3">
        <v>13</v>
      </c>
      <c r="U15" s="3">
        <v>13</v>
      </c>
      <c r="V15" s="6">
        <f t="shared" si="7"/>
        <v>26</v>
      </c>
      <c r="W15" s="3">
        <v>25</v>
      </c>
      <c r="X15" s="3">
        <v>13</v>
      </c>
      <c r="Y15" s="6">
        <f t="shared" si="8"/>
        <v>38</v>
      </c>
      <c r="Z15" s="1"/>
    </row>
    <row r="16" spans="1:26" ht="9.75" customHeight="1">
      <c r="A16" s="6">
        <v>12</v>
      </c>
      <c r="B16" s="7">
        <v>222</v>
      </c>
      <c r="C16" s="8" t="s">
        <v>93</v>
      </c>
      <c r="D16" s="56">
        <v>12</v>
      </c>
      <c r="E16" s="51">
        <f t="shared" ref="E16" si="9">J16+M16+P16+S16+V16+Y16</f>
        <v>15</v>
      </c>
      <c r="F16" s="7">
        <f t="shared" ref="F16" si="10">E$5-E16</f>
        <v>216</v>
      </c>
      <c r="G16" s="7">
        <f t="shared" ref="G16" si="11">E15-E16</f>
        <v>49</v>
      </c>
      <c r="H16" s="9">
        <v>0</v>
      </c>
      <c r="I16" s="9">
        <v>0</v>
      </c>
      <c r="J16" s="6">
        <f t="shared" ref="J16" si="12">H16+I16</f>
        <v>0</v>
      </c>
      <c r="K16" s="7">
        <v>0</v>
      </c>
      <c r="L16" s="7">
        <v>0</v>
      </c>
      <c r="M16" s="6">
        <f t="shared" ref="M16" si="13">K16+L16</f>
        <v>0</v>
      </c>
      <c r="N16" s="3">
        <v>0</v>
      </c>
      <c r="O16" s="3">
        <v>0</v>
      </c>
      <c r="P16" s="6">
        <f t="shared" ref="P16" si="14">N16+O16</f>
        <v>0</v>
      </c>
      <c r="Q16" s="3">
        <v>0</v>
      </c>
      <c r="R16" s="3">
        <v>0</v>
      </c>
      <c r="S16" s="6">
        <f t="shared" ref="S16" si="15">Q16+R16</f>
        <v>0</v>
      </c>
      <c r="T16" s="3">
        <v>0</v>
      </c>
      <c r="U16" s="3">
        <v>0</v>
      </c>
      <c r="V16" s="6">
        <f t="shared" ref="V16" si="16">T16+U16</f>
        <v>0</v>
      </c>
      <c r="W16" s="3">
        <v>15</v>
      </c>
      <c r="X16" s="3">
        <v>0</v>
      </c>
      <c r="Y16" s="6">
        <f t="shared" ref="Y16" si="17">W16+X16</f>
        <v>15</v>
      </c>
      <c r="Z16" s="1"/>
    </row>
    <row r="17" spans="1:26" ht="9.75" customHeight="1">
      <c r="A17" s="1"/>
      <c r="B17" s="1"/>
      <c r="C17" s="1"/>
      <c r="D17" s="1"/>
      <c r="E17" s="3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9.75" customHeight="1">
      <c r="A18" s="2" t="s">
        <v>21</v>
      </c>
      <c r="B18" s="1"/>
      <c r="C18" s="1"/>
      <c r="D18" s="1"/>
      <c r="E18" s="3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"/>
    </row>
    <row r="19" spans="1:26" ht="9.75" customHeight="1">
      <c r="A19" s="4"/>
      <c r="B19" s="3"/>
      <c r="C19" s="3"/>
      <c r="D19" s="3"/>
      <c r="E19" s="40"/>
      <c r="F19" s="3"/>
      <c r="G19" s="3"/>
      <c r="H19" s="15" t="s">
        <v>1</v>
      </c>
      <c r="I19" s="16"/>
      <c r="J19" s="17"/>
      <c r="K19" s="15" t="s">
        <v>66</v>
      </c>
      <c r="L19" s="16"/>
      <c r="M19" s="17"/>
      <c r="N19" s="15" t="s">
        <v>2</v>
      </c>
      <c r="O19" s="16"/>
      <c r="P19" s="17"/>
      <c r="Q19" s="15" t="s">
        <v>67</v>
      </c>
      <c r="R19" s="16"/>
      <c r="S19" s="17"/>
      <c r="T19" s="15" t="s">
        <v>68</v>
      </c>
      <c r="U19" s="16"/>
      <c r="V19" s="17"/>
      <c r="W19" s="15" t="s">
        <v>3</v>
      </c>
      <c r="X19" s="16"/>
      <c r="Y19" s="17"/>
      <c r="Z19" s="2"/>
    </row>
    <row r="20" spans="1:26" ht="9.75" customHeight="1">
      <c r="A20" s="10" t="s">
        <v>4</v>
      </c>
      <c r="B20" s="5" t="s">
        <v>5</v>
      </c>
      <c r="C20" s="5" t="s">
        <v>6</v>
      </c>
      <c r="D20" s="5"/>
      <c r="E20" s="47" t="s">
        <v>7</v>
      </c>
      <c r="F20" s="5" t="s">
        <v>8</v>
      </c>
      <c r="G20" s="5" t="s">
        <v>9</v>
      </c>
      <c r="H20" s="5" t="s">
        <v>10</v>
      </c>
      <c r="I20" s="5" t="s">
        <v>11</v>
      </c>
      <c r="J20" s="5" t="s">
        <v>7</v>
      </c>
      <c r="K20" s="5" t="s">
        <v>10</v>
      </c>
      <c r="L20" s="5" t="s">
        <v>11</v>
      </c>
      <c r="M20" s="5" t="s">
        <v>7</v>
      </c>
      <c r="N20" s="5" t="s">
        <v>10</v>
      </c>
      <c r="O20" s="5" t="s">
        <v>11</v>
      </c>
      <c r="P20" s="5" t="s">
        <v>7</v>
      </c>
      <c r="Q20" s="5" t="s">
        <v>10</v>
      </c>
      <c r="R20" s="5" t="s">
        <v>11</v>
      </c>
      <c r="S20" s="5" t="s">
        <v>7</v>
      </c>
      <c r="T20" s="3" t="s">
        <v>10</v>
      </c>
      <c r="U20" s="3" t="s">
        <v>11</v>
      </c>
      <c r="V20" s="3" t="s">
        <v>7</v>
      </c>
      <c r="W20" s="3" t="s">
        <v>10</v>
      </c>
      <c r="X20" s="3" t="s">
        <v>11</v>
      </c>
      <c r="Y20" s="3" t="s">
        <v>7</v>
      </c>
      <c r="Z20" s="2"/>
    </row>
    <row r="21" spans="1:26" ht="9.75" customHeight="1">
      <c r="A21" s="11">
        <v>1</v>
      </c>
      <c r="B21" s="7">
        <v>141</v>
      </c>
      <c r="C21" s="8" t="s">
        <v>24</v>
      </c>
      <c r="D21" s="56">
        <v>2</v>
      </c>
      <c r="E21" s="53">
        <f t="shared" ref="E21:E23" si="18">J21+M21+P21+S21+V21+Y21</f>
        <v>216</v>
      </c>
      <c r="F21" s="7">
        <f t="shared" ref="F21:F31" si="19">E$21-E21</f>
        <v>0</v>
      </c>
      <c r="G21" s="7" t="e">
        <f t="shared" ref="G21:G31" si="20">E20-E21</f>
        <v>#VALUE!</v>
      </c>
      <c r="H21" s="7">
        <v>15</v>
      </c>
      <c r="I21" s="7">
        <v>15</v>
      </c>
      <c r="J21" s="6">
        <f t="shared" ref="J21:J31" si="21">H21+I21</f>
        <v>30</v>
      </c>
      <c r="K21" s="9">
        <v>25</v>
      </c>
      <c r="L21" s="9">
        <v>25</v>
      </c>
      <c r="M21" s="6">
        <f t="shared" ref="M21:M31" si="22">K21+L21</f>
        <v>50</v>
      </c>
      <c r="N21" s="7">
        <v>18</v>
      </c>
      <c r="O21" s="7">
        <v>21</v>
      </c>
      <c r="P21" s="6">
        <f t="shared" ref="P21:P31" si="23">N21+O21</f>
        <v>39</v>
      </c>
      <c r="Q21" s="7">
        <v>25</v>
      </c>
      <c r="R21" s="7">
        <v>25</v>
      </c>
      <c r="S21" s="6">
        <f t="shared" ref="S21:S31" si="24">Q21+R21</f>
        <v>50</v>
      </c>
      <c r="T21" s="3">
        <v>21</v>
      </c>
      <c r="U21" s="3">
        <v>0</v>
      </c>
      <c r="V21" s="6">
        <f t="shared" ref="V21:V23" si="25">T21+U21</f>
        <v>21</v>
      </c>
      <c r="W21" s="3">
        <v>13</v>
      </c>
      <c r="X21" s="3">
        <v>13</v>
      </c>
      <c r="Y21" s="6">
        <f t="shared" ref="Y21:Y31" si="26">W21+X21</f>
        <v>26</v>
      </c>
      <c r="Z21" s="1"/>
    </row>
    <row r="22" spans="1:26" ht="9.75" customHeight="1">
      <c r="A22" s="6">
        <v>2</v>
      </c>
      <c r="B22" s="7">
        <v>9</v>
      </c>
      <c r="C22" s="8" t="s">
        <v>23</v>
      </c>
      <c r="D22" s="56">
        <v>5</v>
      </c>
      <c r="E22" s="41">
        <f t="shared" si="18"/>
        <v>149</v>
      </c>
      <c r="F22" s="7">
        <f t="shared" si="19"/>
        <v>67</v>
      </c>
      <c r="G22" s="7">
        <f t="shared" si="20"/>
        <v>67</v>
      </c>
      <c r="H22" s="7">
        <v>21</v>
      </c>
      <c r="I22" s="7">
        <v>21</v>
      </c>
      <c r="J22" s="6">
        <f t="shared" si="21"/>
        <v>42</v>
      </c>
      <c r="K22" s="7">
        <v>21</v>
      </c>
      <c r="L22" s="7">
        <v>21</v>
      </c>
      <c r="M22" s="6">
        <f t="shared" si="22"/>
        <v>42</v>
      </c>
      <c r="N22" s="7">
        <v>25</v>
      </c>
      <c r="O22" s="7">
        <v>18</v>
      </c>
      <c r="P22" s="6">
        <f t="shared" si="23"/>
        <v>43</v>
      </c>
      <c r="Q22" s="7">
        <v>11</v>
      </c>
      <c r="R22" s="7">
        <v>11</v>
      </c>
      <c r="S22" s="6">
        <f t="shared" si="24"/>
        <v>22</v>
      </c>
      <c r="T22" s="3">
        <v>0</v>
      </c>
      <c r="U22" s="3">
        <v>0</v>
      </c>
      <c r="V22" s="6">
        <f t="shared" si="25"/>
        <v>0</v>
      </c>
      <c r="W22" s="6">
        <v>0</v>
      </c>
      <c r="X22" s="3">
        <v>0</v>
      </c>
      <c r="Y22" s="6">
        <f t="shared" si="26"/>
        <v>0</v>
      </c>
      <c r="Z22" s="2"/>
    </row>
    <row r="23" spans="1:26" ht="9.75" customHeight="1">
      <c r="A23" s="11">
        <v>5</v>
      </c>
      <c r="B23" s="7">
        <v>177</v>
      </c>
      <c r="C23" s="8" t="s">
        <v>27</v>
      </c>
      <c r="D23" s="56">
        <v>7</v>
      </c>
      <c r="E23" s="41">
        <f t="shared" si="18"/>
        <v>139</v>
      </c>
      <c r="F23" s="7">
        <f t="shared" si="19"/>
        <v>77</v>
      </c>
      <c r="G23" s="7">
        <f t="shared" si="20"/>
        <v>10</v>
      </c>
      <c r="H23" s="7">
        <v>11</v>
      </c>
      <c r="I23" s="7">
        <v>13</v>
      </c>
      <c r="J23" s="6">
        <f t="shared" si="21"/>
        <v>24</v>
      </c>
      <c r="K23" s="9">
        <v>18</v>
      </c>
      <c r="L23" s="9">
        <v>0</v>
      </c>
      <c r="M23" s="6">
        <f t="shared" si="22"/>
        <v>18</v>
      </c>
      <c r="N23" s="7">
        <v>9</v>
      </c>
      <c r="O23" s="7">
        <v>9</v>
      </c>
      <c r="P23" s="6">
        <f t="shared" si="23"/>
        <v>18</v>
      </c>
      <c r="Q23" s="7">
        <v>18</v>
      </c>
      <c r="R23" s="7">
        <v>18</v>
      </c>
      <c r="S23" s="6">
        <f t="shared" si="24"/>
        <v>36</v>
      </c>
      <c r="T23" s="3">
        <v>18</v>
      </c>
      <c r="U23" s="3">
        <v>25</v>
      </c>
      <c r="V23" s="6">
        <f t="shared" si="25"/>
        <v>43</v>
      </c>
      <c r="W23" s="3">
        <v>0</v>
      </c>
      <c r="X23" s="3">
        <v>0</v>
      </c>
      <c r="Y23" s="6">
        <f t="shared" si="26"/>
        <v>0</v>
      </c>
      <c r="Z23" s="1"/>
    </row>
    <row r="24" spans="1:26" ht="9.75" customHeight="1">
      <c r="A24" s="11">
        <v>3</v>
      </c>
      <c r="B24" s="7">
        <v>33</v>
      </c>
      <c r="C24" s="8" t="s">
        <v>22</v>
      </c>
      <c r="D24" s="56">
        <v>1</v>
      </c>
      <c r="E24" s="53">
        <f>J24+M24+P24+S24+V24+Y24</f>
        <v>231</v>
      </c>
      <c r="F24" s="7">
        <f t="shared" si="19"/>
        <v>-15</v>
      </c>
      <c r="G24" s="7">
        <f t="shared" si="20"/>
        <v>-92</v>
      </c>
      <c r="H24" s="7">
        <v>25</v>
      </c>
      <c r="I24" s="7">
        <v>25</v>
      </c>
      <c r="J24" s="6">
        <f t="shared" si="21"/>
        <v>50</v>
      </c>
      <c r="K24" s="7">
        <v>9</v>
      </c>
      <c r="L24" s="7">
        <v>0</v>
      </c>
      <c r="M24" s="6">
        <f t="shared" si="22"/>
        <v>9</v>
      </c>
      <c r="N24" s="7">
        <v>21</v>
      </c>
      <c r="O24" s="7">
        <v>25</v>
      </c>
      <c r="P24" s="6">
        <f t="shared" si="23"/>
        <v>46</v>
      </c>
      <c r="Q24" s="7">
        <v>15</v>
      </c>
      <c r="R24" s="7">
        <v>15</v>
      </c>
      <c r="S24" s="6">
        <f t="shared" si="24"/>
        <v>30</v>
      </c>
      <c r="T24" s="7">
        <v>25</v>
      </c>
      <c r="U24" s="3">
        <v>21</v>
      </c>
      <c r="V24" s="6">
        <v>46</v>
      </c>
      <c r="W24" s="6">
        <v>25</v>
      </c>
      <c r="X24" s="3">
        <v>25</v>
      </c>
      <c r="Y24" s="6">
        <f t="shared" si="26"/>
        <v>50</v>
      </c>
      <c r="Z24" s="2"/>
    </row>
    <row r="25" spans="1:26" ht="9.75" customHeight="1">
      <c r="A25" s="6">
        <v>4</v>
      </c>
      <c r="B25" s="7">
        <v>130</v>
      </c>
      <c r="C25" s="8" t="s">
        <v>26</v>
      </c>
      <c r="D25" s="56">
        <v>3</v>
      </c>
      <c r="E25" s="53">
        <f t="shared" ref="E25:E31" si="27">J25+M25+P25+S25+V25+Y25</f>
        <v>162</v>
      </c>
      <c r="F25" s="7">
        <f t="shared" si="19"/>
        <v>54</v>
      </c>
      <c r="G25" s="7">
        <f t="shared" si="20"/>
        <v>69</v>
      </c>
      <c r="H25" s="7">
        <v>13</v>
      </c>
      <c r="I25" s="7">
        <v>11</v>
      </c>
      <c r="J25" s="6">
        <f t="shared" si="21"/>
        <v>24</v>
      </c>
      <c r="K25" s="7">
        <v>11</v>
      </c>
      <c r="L25" s="7">
        <v>13</v>
      </c>
      <c r="M25" s="6">
        <f t="shared" si="22"/>
        <v>24</v>
      </c>
      <c r="N25" s="7">
        <v>15</v>
      </c>
      <c r="O25" s="7">
        <v>11</v>
      </c>
      <c r="P25" s="6">
        <f t="shared" si="23"/>
        <v>26</v>
      </c>
      <c r="Q25" s="7">
        <v>13</v>
      </c>
      <c r="R25" s="7">
        <v>13</v>
      </c>
      <c r="S25" s="6">
        <f t="shared" si="24"/>
        <v>26</v>
      </c>
      <c r="T25" s="3">
        <v>15</v>
      </c>
      <c r="U25" s="3">
        <v>11</v>
      </c>
      <c r="V25" s="6">
        <v>26</v>
      </c>
      <c r="W25" s="6">
        <v>18</v>
      </c>
      <c r="X25" s="3">
        <v>18</v>
      </c>
      <c r="Y25" s="6">
        <f t="shared" si="26"/>
        <v>36</v>
      </c>
      <c r="Z25" s="2"/>
    </row>
    <row r="26" spans="1:26" ht="9.75" customHeight="1">
      <c r="A26" s="11">
        <v>6</v>
      </c>
      <c r="B26" s="7">
        <v>166</v>
      </c>
      <c r="C26" s="8" t="s">
        <v>28</v>
      </c>
      <c r="D26" s="56">
        <v>4</v>
      </c>
      <c r="E26" s="41">
        <f t="shared" si="27"/>
        <v>150</v>
      </c>
      <c r="F26" s="7">
        <f t="shared" si="19"/>
        <v>66</v>
      </c>
      <c r="G26" s="7">
        <f t="shared" si="20"/>
        <v>12</v>
      </c>
      <c r="H26" s="3">
        <v>0</v>
      </c>
      <c r="I26" s="3">
        <v>0</v>
      </c>
      <c r="J26" s="6">
        <f t="shared" si="21"/>
        <v>0</v>
      </c>
      <c r="K26" s="3">
        <v>13</v>
      </c>
      <c r="L26" s="3">
        <v>15</v>
      </c>
      <c r="M26" s="6">
        <f t="shared" si="22"/>
        <v>28</v>
      </c>
      <c r="N26" s="3">
        <v>11</v>
      </c>
      <c r="O26" s="3">
        <v>13</v>
      </c>
      <c r="P26" s="6">
        <f t="shared" si="23"/>
        <v>24</v>
      </c>
      <c r="Q26" s="3">
        <v>21</v>
      </c>
      <c r="R26" s="3">
        <v>21</v>
      </c>
      <c r="S26" s="6">
        <f t="shared" si="24"/>
        <v>42</v>
      </c>
      <c r="T26" s="3">
        <v>11</v>
      </c>
      <c r="U26" s="3">
        <v>15</v>
      </c>
      <c r="V26" s="6">
        <f t="shared" ref="V26:V31" si="28">T26+U26</f>
        <v>26</v>
      </c>
      <c r="W26" s="3">
        <v>15</v>
      </c>
      <c r="X26" s="3">
        <v>15</v>
      </c>
      <c r="Y26" s="6">
        <f t="shared" si="26"/>
        <v>30</v>
      </c>
      <c r="Z26" s="2"/>
    </row>
    <row r="27" spans="1:26" ht="9.75" customHeight="1">
      <c r="A27" s="11">
        <v>7</v>
      </c>
      <c r="B27" s="7">
        <v>17</v>
      </c>
      <c r="C27" s="8" t="s">
        <v>25</v>
      </c>
      <c r="D27" s="56">
        <v>6</v>
      </c>
      <c r="E27" s="41">
        <f t="shared" si="27"/>
        <v>145</v>
      </c>
      <c r="F27" s="7">
        <f t="shared" si="19"/>
        <v>71</v>
      </c>
      <c r="G27" s="7">
        <f t="shared" si="20"/>
        <v>5</v>
      </c>
      <c r="H27" s="3">
        <v>18</v>
      </c>
      <c r="I27" s="3">
        <v>18</v>
      </c>
      <c r="J27" s="6">
        <f t="shared" si="21"/>
        <v>36</v>
      </c>
      <c r="K27" s="3">
        <v>8</v>
      </c>
      <c r="L27" s="3">
        <v>11</v>
      </c>
      <c r="M27" s="6">
        <f t="shared" si="22"/>
        <v>19</v>
      </c>
      <c r="N27" s="3">
        <v>13</v>
      </c>
      <c r="O27" s="3">
        <v>8</v>
      </c>
      <c r="P27" s="6">
        <f t="shared" si="23"/>
        <v>21</v>
      </c>
      <c r="Q27" s="3">
        <v>0</v>
      </c>
      <c r="R27" s="3">
        <v>0</v>
      </c>
      <c r="S27" s="6">
        <f t="shared" si="24"/>
        <v>0</v>
      </c>
      <c r="T27" s="3">
        <v>9</v>
      </c>
      <c r="U27" s="3">
        <v>18</v>
      </c>
      <c r="V27" s="6">
        <f t="shared" si="28"/>
        <v>27</v>
      </c>
      <c r="W27" s="3">
        <v>21</v>
      </c>
      <c r="X27" s="3">
        <v>21</v>
      </c>
      <c r="Y27" s="6">
        <f t="shared" si="26"/>
        <v>42</v>
      </c>
      <c r="Z27" s="2"/>
    </row>
    <row r="28" spans="1:26" ht="9.75" customHeight="1">
      <c r="A28" s="6">
        <v>11</v>
      </c>
      <c r="B28" s="7">
        <v>77</v>
      </c>
      <c r="C28" s="8" t="s">
        <v>30</v>
      </c>
      <c r="D28" s="56">
        <v>8</v>
      </c>
      <c r="E28" s="41">
        <f t="shared" si="27"/>
        <v>40</v>
      </c>
      <c r="F28" s="7">
        <f t="shared" si="19"/>
        <v>176</v>
      </c>
      <c r="G28" s="7">
        <f t="shared" si="20"/>
        <v>105</v>
      </c>
      <c r="H28" s="3">
        <v>0</v>
      </c>
      <c r="I28" s="3">
        <v>0</v>
      </c>
      <c r="J28" s="6">
        <f t="shared" si="21"/>
        <v>0</v>
      </c>
      <c r="K28" s="3">
        <v>0</v>
      </c>
      <c r="L28" s="3">
        <v>0</v>
      </c>
      <c r="M28" s="6">
        <f t="shared" si="22"/>
        <v>0</v>
      </c>
      <c r="N28" s="3">
        <v>7</v>
      </c>
      <c r="O28" s="3">
        <v>7</v>
      </c>
      <c r="P28" s="6">
        <f t="shared" si="23"/>
        <v>14</v>
      </c>
      <c r="Q28" s="3">
        <v>0</v>
      </c>
      <c r="R28" s="3">
        <v>0</v>
      </c>
      <c r="S28" s="6">
        <f t="shared" si="24"/>
        <v>0</v>
      </c>
      <c r="T28" s="3">
        <v>13</v>
      </c>
      <c r="U28" s="3">
        <v>13</v>
      </c>
      <c r="V28" s="6">
        <f t="shared" si="28"/>
        <v>26</v>
      </c>
      <c r="W28" s="3">
        <v>0</v>
      </c>
      <c r="X28" s="3">
        <v>0</v>
      </c>
      <c r="Y28" s="6">
        <f t="shared" si="26"/>
        <v>0</v>
      </c>
      <c r="Z28" s="2"/>
    </row>
    <row r="29" spans="1:26" ht="9.75" customHeight="1">
      <c r="A29" s="11">
        <v>8</v>
      </c>
      <c r="B29" s="7">
        <v>129</v>
      </c>
      <c r="C29" s="8" t="s">
        <v>31</v>
      </c>
      <c r="D29" s="56">
        <v>9</v>
      </c>
      <c r="E29" s="41">
        <f t="shared" si="27"/>
        <v>33</v>
      </c>
      <c r="F29" s="7">
        <f t="shared" si="19"/>
        <v>183</v>
      </c>
      <c r="G29" s="7">
        <f t="shared" si="20"/>
        <v>7</v>
      </c>
      <c r="H29" s="3">
        <v>0</v>
      </c>
      <c r="I29" s="3">
        <v>0</v>
      </c>
      <c r="J29" s="6">
        <f t="shared" si="21"/>
        <v>0</v>
      </c>
      <c r="K29" s="3">
        <v>15</v>
      </c>
      <c r="L29" s="3">
        <v>18</v>
      </c>
      <c r="M29" s="6">
        <f t="shared" si="22"/>
        <v>33</v>
      </c>
      <c r="N29" s="3">
        <v>0</v>
      </c>
      <c r="O29" s="3">
        <v>0</v>
      </c>
      <c r="P29" s="6">
        <f t="shared" si="23"/>
        <v>0</v>
      </c>
      <c r="Q29" s="3">
        <v>0</v>
      </c>
      <c r="R29" s="3">
        <v>0</v>
      </c>
      <c r="S29" s="6">
        <f t="shared" si="24"/>
        <v>0</v>
      </c>
      <c r="T29" s="3">
        <v>0</v>
      </c>
      <c r="U29" s="3">
        <v>0</v>
      </c>
      <c r="V29" s="6">
        <f t="shared" si="28"/>
        <v>0</v>
      </c>
      <c r="W29" s="3">
        <v>0</v>
      </c>
      <c r="X29" s="3">
        <v>0</v>
      </c>
      <c r="Y29" s="6">
        <f t="shared" si="26"/>
        <v>0</v>
      </c>
      <c r="Z29" s="2"/>
    </row>
    <row r="30" spans="1:26" ht="9.75" customHeight="1">
      <c r="A30" s="11">
        <v>9</v>
      </c>
      <c r="B30" s="7">
        <v>24</v>
      </c>
      <c r="C30" s="8" t="s">
        <v>29</v>
      </c>
      <c r="D30" s="56">
        <v>10</v>
      </c>
      <c r="E30" s="41">
        <f t="shared" si="27"/>
        <v>23</v>
      </c>
      <c r="F30" s="7">
        <f t="shared" si="19"/>
        <v>193</v>
      </c>
      <c r="G30" s="7">
        <f t="shared" si="20"/>
        <v>10</v>
      </c>
      <c r="H30" s="3">
        <v>0</v>
      </c>
      <c r="I30" s="3">
        <v>0</v>
      </c>
      <c r="J30" s="6">
        <f t="shared" si="21"/>
        <v>0</v>
      </c>
      <c r="K30" s="3">
        <v>0</v>
      </c>
      <c r="L30" s="3">
        <v>0</v>
      </c>
      <c r="M30" s="6">
        <f t="shared" si="22"/>
        <v>0</v>
      </c>
      <c r="N30" s="3">
        <v>8</v>
      </c>
      <c r="O30" s="3">
        <v>15</v>
      </c>
      <c r="P30" s="6">
        <f t="shared" si="23"/>
        <v>23</v>
      </c>
      <c r="Q30" s="3">
        <v>0</v>
      </c>
      <c r="R30" s="3">
        <v>0</v>
      </c>
      <c r="S30" s="6">
        <f t="shared" si="24"/>
        <v>0</v>
      </c>
      <c r="T30" s="3">
        <v>0</v>
      </c>
      <c r="U30" s="3">
        <v>0</v>
      </c>
      <c r="V30" s="6">
        <f t="shared" si="28"/>
        <v>0</v>
      </c>
      <c r="W30" s="3">
        <v>0</v>
      </c>
      <c r="X30" s="3">
        <v>0</v>
      </c>
      <c r="Y30" s="6">
        <f t="shared" si="26"/>
        <v>0</v>
      </c>
      <c r="Z30" s="2"/>
    </row>
    <row r="31" spans="1:26" ht="9.75" customHeight="1">
      <c r="A31" s="6">
        <v>10</v>
      </c>
      <c r="B31" s="7">
        <v>7</v>
      </c>
      <c r="C31" s="8" t="s">
        <v>32</v>
      </c>
      <c r="D31" s="56">
        <v>11</v>
      </c>
      <c r="E31" s="41">
        <f t="shared" si="27"/>
        <v>18</v>
      </c>
      <c r="F31" s="7">
        <f t="shared" si="19"/>
        <v>198</v>
      </c>
      <c r="G31" s="7">
        <f t="shared" si="20"/>
        <v>5</v>
      </c>
      <c r="H31" s="3">
        <v>0</v>
      </c>
      <c r="I31" s="3">
        <v>0</v>
      </c>
      <c r="J31" s="6">
        <f t="shared" si="21"/>
        <v>0</v>
      </c>
      <c r="K31" s="3">
        <v>0</v>
      </c>
      <c r="L31" s="3">
        <v>0</v>
      </c>
      <c r="M31" s="6">
        <f t="shared" si="22"/>
        <v>0</v>
      </c>
      <c r="N31" s="3">
        <v>0</v>
      </c>
      <c r="O31" s="3">
        <v>0</v>
      </c>
      <c r="P31" s="6">
        <f t="shared" si="23"/>
        <v>0</v>
      </c>
      <c r="Q31" s="3">
        <v>9</v>
      </c>
      <c r="R31" s="3">
        <v>9</v>
      </c>
      <c r="S31" s="6">
        <f t="shared" si="24"/>
        <v>18</v>
      </c>
      <c r="T31" s="3">
        <v>0</v>
      </c>
      <c r="U31" s="3">
        <v>0</v>
      </c>
      <c r="V31" s="6">
        <f t="shared" si="28"/>
        <v>0</v>
      </c>
      <c r="W31" s="3">
        <v>0</v>
      </c>
      <c r="X31" s="3">
        <v>0</v>
      </c>
      <c r="Y31" s="6">
        <f t="shared" si="26"/>
        <v>0</v>
      </c>
      <c r="Z31" s="2"/>
    </row>
    <row r="32" spans="1:26" ht="9.75" customHeight="1">
      <c r="A32" s="1"/>
      <c r="B32" s="1"/>
      <c r="C32" s="1"/>
      <c r="D32" s="1"/>
      <c r="E32" s="3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9.75" customHeight="1">
      <c r="A33" s="2" t="s">
        <v>33</v>
      </c>
      <c r="B33" s="12"/>
      <c r="C33" s="1"/>
      <c r="D33" s="1"/>
      <c r="E33" s="4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"/>
    </row>
    <row r="34" spans="1:26" ht="9.75" customHeight="1">
      <c r="A34" s="13"/>
      <c r="B34" s="13"/>
      <c r="C34" s="13"/>
      <c r="D34" s="13"/>
      <c r="E34" s="50"/>
      <c r="F34" s="13"/>
      <c r="G34" s="13"/>
      <c r="H34" s="15" t="s">
        <v>1</v>
      </c>
      <c r="I34" s="16"/>
      <c r="J34" s="17"/>
      <c r="K34" s="15" t="s">
        <v>66</v>
      </c>
      <c r="L34" s="16"/>
      <c r="M34" s="17"/>
      <c r="N34" s="15" t="s">
        <v>2</v>
      </c>
      <c r="O34" s="16"/>
      <c r="P34" s="17"/>
      <c r="Q34" s="15" t="s">
        <v>67</v>
      </c>
      <c r="R34" s="16"/>
      <c r="S34" s="17"/>
      <c r="T34" s="15" t="s">
        <v>68</v>
      </c>
      <c r="U34" s="16"/>
      <c r="V34" s="17"/>
      <c r="W34" s="15" t="s">
        <v>3</v>
      </c>
      <c r="X34" s="16"/>
      <c r="Y34" s="17"/>
      <c r="Z34" s="1"/>
    </row>
    <row r="35" spans="1:26" ht="9.75" customHeight="1">
      <c r="A35" s="5" t="s">
        <v>4</v>
      </c>
      <c r="B35" s="5" t="s">
        <v>5</v>
      </c>
      <c r="C35" s="5" t="s">
        <v>6</v>
      </c>
      <c r="D35" s="55"/>
      <c r="E35" s="47" t="s">
        <v>7</v>
      </c>
      <c r="F35" s="5" t="s">
        <v>8</v>
      </c>
      <c r="G35" s="5" t="s">
        <v>9</v>
      </c>
      <c r="H35" s="5" t="s">
        <v>10</v>
      </c>
      <c r="I35" s="5" t="s">
        <v>11</v>
      </c>
      <c r="J35" s="5" t="s">
        <v>7</v>
      </c>
      <c r="K35" s="5" t="s">
        <v>10</v>
      </c>
      <c r="L35" s="5" t="s">
        <v>11</v>
      </c>
      <c r="M35" s="5" t="s">
        <v>7</v>
      </c>
      <c r="N35" s="5" t="s">
        <v>10</v>
      </c>
      <c r="O35" s="5" t="s">
        <v>11</v>
      </c>
      <c r="P35" s="5" t="s">
        <v>7</v>
      </c>
      <c r="Q35" s="5" t="s">
        <v>10</v>
      </c>
      <c r="R35" s="5" t="s">
        <v>11</v>
      </c>
      <c r="S35" s="5" t="s">
        <v>7</v>
      </c>
      <c r="T35" s="3" t="s">
        <v>10</v>
      </c>
      <c r="U35" s="3" t="s">
        <v>11</v>
      </c>
      <c r="V35" s="3" t="s">
        <v>7</v>
      </c>
      <c r="W35" s="3" t="s">
        <v>10</v>
      </c>
      <c r="X35" s="3" t="s">
        <v>11</v>
      </c>
      <c r="Y35" s="3" t="s">
        <v>7</v>
      </c>
      <c r="Z35" s="1"/>
    </row>
    <row r="36" spans="1:26" ht="9.75" customHeight="1">
      <c r="A36" s="11">
        <v>1</v>
      </c>
      <c r="B36" s="7">
        <v>106</v>
      </c>
      <c r="C36" s="8" t="s">
        <v>34</v>
      </c>
      <c r="D36" s="56">
        <v>1</v>
      </c>
      <c r="E36" s="53">
        <f>J36+M36+P36+S36+V36+Y36</f>
        <v>250</v>
      </c>
      <c r="F36" s="7">
        <f t="shared" ref="F36:F39" si="29">E$36-E36</f>
        <v>0</v>
      </c>
      <c r="G36" s="7" t="e">
        <f t="shared" ref="G36:G39" si="30">E35-E36</f>
        <v>#VALUE!</v>
      </c>
      <c r="H36" s="7">
        <v>25</v>
      </c>
      <c r="I36" s="7">
        <v>25</v>
      </c>
      <c r="J36" s="6">
        <f t="shared" ref="J36:J39" si="31">H36+I36</f>
        <v>50</v>
      </c>
      <c r="K36" s="7">
        <v>25</v>
      </c>
      <c r="L36" s="7">
        <v>25</v>
      </c>
      <c r="M36" s="6">
        <f t="shared" ref="M36:M39" si="32">K36+L36</f>
        <v>50</v>
      </c>
      <c r="N36" s="7">
        <v>25</v>
      </c>
      <c r="O36" s="7">
        <v>25</v>
      </c>
      <c r="P36" s="6">
        <f t="shared" ref="P36:P39" si="33">N36+O36</f>
        <v>50</v>
      </c>
      <c r="Q36" s="7">
        <v>25</v>
      </c>
      <c r="R36" s="7">
        <v>25</v>
      </c>
      <c r="S36" s="6">
        <f t="shared" ref="S36:S39" si="34">Q36+R36</f>
        <v>50</v>
      </c>
      <c r="T36" s="7">
        <v>0</v>
      </c>
      <c r="U36" s="3">
        <v>0</v>
      </c>
      <c r="V36" s="6">
        <f t="shared" ref="V36:V39" si="35">T36+U36</f>
        <v>0</v>
      </c>
      <c r="W36" s="6">
        <v>25</v>
      </c>
      <c r="X36" s="3">
        <v>25</v>
      </c>
      <c r="Y36" s="6">
        <f t="shared" ref="Y36:Y40" si="36">W36+X36</f>
        <v>50</v>
      </c>
      <c r="Z36" s="2"/>
    </row>
    <row r="37" spans="1:26" ht="9.75" customHeight="1">
      <c r="A37" s="6">
        <v>2</v>
      </c>
      <c r="B37" s="7">
        <v>8</v>
      </c>
      <c r="C37" s="8" t="s">
        <v>36</v>
      </c>
      <c r="D37" s="56">
        <v>2</v>
      </c>
      <c r="E37" s="53">
        <f t="shared" ref="E37:E40" si="37">J37+M37+P37+S37+V37+Y37</f>
        <v>176</v>
      </c>
      <c r="F37" s="7">
        <f t="shared" si="29"/>
        <v>74</v>
      </c>
      <c r="G37" s="7">
        <f t="shared" si="30"/>
        <v>74</v>
      </c>
      <c r="H37" s="7">
        <v>0</v>
      </c>
      <c r="I37" s="7">
        <v>0</v>
      </c>
      <c r="J37" s="6">
        <f t="shared" si="31"/>
        <v>0</v>
      </c>
      <c r="K37" s="7">
        <v>21</v>
      </c>
      <c r="L37" s="7">
        <v>21</v>
      </c>
      <c r="M37" s="6">
        <f t="shared" si="32"/>
        <v>42</v>
      </c>
      <c r="N37" s="7">
        <v>0</v>
      </c>
      <c r="O37" s="7">
        <v>0</v>
      </c>
      <c r="P37" s="6">
        <f t="shared" si="33"/>
        <v>0</v>
      </c>
      <c r="Q37" s="7">
        <v>21</v>
      </c>
      <c r="R37" s="7">
        <v>21</v>
      </c>
      <c r="S37" s="6">
        <f t="shared" si="34"/>
        <v>42</v>
      </c>
      <c r="T37" s="3">
        <v>25</v>
      </c>
      <c r="U37" s="3">
        <v>25</v>
      </c>
      <c r="V37" s="6">
        <f t="shared" si="35"/>
        <v>50</v>
      </c>
      <c r="W37" s="3">
        <v>21</v>
      </c>
      <c r="X37" s="3">
        <v>21</v>
      </c>
      <c r="Y37" s="6">
        <f t="shared" si="36"/>
        <v>42</v>
      </c>
      <c r="Z37" s="1"/>
    </row>
    <row r="38" spans="1:26" ht="9.75" customHeight="1">
      <c r="A38" s="11">
        <v>3</v>
      </c>
      <c r="B38" s="7">
        <v>19</v>
      </c>
      <c r="C38" s="8" t="s">
        <v>35</v>
      </c>
      <c r="D38" s="56">
        <v>4</v>
      </c>
      <c r="E38" s="41">
        <f t="shared" si="37"/>
        <v>42</v>
      </c>
      <c r="F38" s="7">
        <f t="shared" si="29"/>
        <v>208</v>
      </c>
      <c r="G38" s="7">
        <f t="shared" si="30"/>
        <v>134</v>
      </c>
      <c r="H38" s="7">
        <v>21</v>
      </c>
      <c r="I38" s="7">
        <v>21</v>
      </c>
      <c r="J38" s="6">
        <f t="shared" si="31"/>
        <v>42</v>
      </c>
      <c r="K38" s="7">
        <v>0</v>
      </c>
      <c r="L38" s="7">
        <v>0</v>
      </c>
      <c r="M38" s="6">
        <f t="shared" si="32"/>
        <v>0</v>
      </c>
      <c r="N38" s="7">
        <v>0</v>
      </c>
      <c r="O38" s="7">
        <v>0</v>
      </c>
      <c r="P38" s="6">
        <f t="shared" si="33"/>
        <v>0</v>
      </c>
      <c r="Q38" s="7">
        <v>0</v>
      </c>
      <c r="R38" s="7">
        <v>0</v>
      </c>
      <c r="S38" s="6">
        <f t="shared" si="34"/>
        <v>0</v>
      </c>
      <c r="T38" s="3">
        <v>0</v>
      </c>
      <c r="U38" s="3">
        <v>0</v>
      </c>
      <c r="V38" s="6">
        <f t="shared" si="35"/>
        <v>0</v>
      </c>
      <c r="W38" s="3">
        <v>0</v>
      </c>
      <c r="X38" s="3">
        <v>0</v>
      </c>
      <c r="Y38" s="6">
        <f t="shared" si="36"/>
        <v>0</v>
      </c>
      <c r="Z38" s="1"/>
    </row>
    <row r="39" spans="1:26" ht="9.75" customHeight="1">
      <c r="A39" s="6">
        <v>4</v>
      </c>
      <c r="B39" s="7">
        <v>333</v>
      </c>
      <c r="C39" s="8" t="s">
        <v>37</v>
      </c>
      <c r="D39" s="56">
        <v>5</v>
      </c>
      <c r="E39" s="41">
        <f t="shared" si="37"/>
        <v>36</v>
      </c>
      <c r="F39" s="7">
        <f t="shared" si="29"/>
        <v>214</v>
      </c>
      <c r="G39" s="7">
        <f t="shared" si="30"/>
        <v>6</v>
      </c>
      <c r="H39" s="7">
        <v>0</v>
      </c>
      <c r="I39" s="7">
        <v>0</v>
      </c>
      <c r="J39" s="6">
        <f t="shared" si="31"/>
        <v>0</v>
      </c>
      <c r="K39" s="7">
        <v>0</v>
      </c>
      <c r="L39" s="7">
        <v>0</v>
      </c>
      <c r="M39" s="6">
        <f t="shared" si="32"/>
        <v>0</v>
      </c>
      <c r="N39" s="7">
        <v>0</v>
      </c>
      <c r="O39" s="7">
        <v>0</v>
      </c>
      <c r="P39" s="6">
        <f t="shared" si="33"/>
        <v>0</v>
      </c>
      <c r="Q39" s="7">
        <v>18</v>
      </c>
      <c r="R39" s="7">
        <v>18</v>
      </c>
      <c r="S39" s="6">
        <f t="shared" si="34"/>
        <v>36</v>
      </c>
      <c r="T39" s="3">
        <v>0</v>
      </c>
      <c r="U39" s="3">
        <v>0</v>
      </c>
      <c r="V39" s="6">
        <f t="shared" si="35"/>
        <v>0</v>
      </c>
      <c r="W39" s="3">
        <v>0</v>
      </c>
      <c r="X39" s="3">
        <v>0</v>
      </c>
      <c r="Y39" s="6">
        <f t="shared" si="36"/>
        <v>0</v>
      </c>
      <c r="Z39" s="1"/>
    </row>
    <row r="40" spans="1:26" ht="9.75" customHeight="1">
      <c r="A40" s="3">
        <v>5</v>
      </c>
      <c r="B40" s="3">
        <v>55</v>
      </c>
      <c r="C40" s="58" t="s">
        <v>87</v>
      </c>
      <c r="D40" s="54">
        <v>3</v>
      </c>
      <c r="E40" s="53">
        <f t="shared" si="37"/>
        <v>72</v>
      </c>
      <c r="F40" s="7">
        <f t="shared" ref="F40" si="38">E$36-E40</f>
        <v>178</v>
      </c>
      <c r="G40" s="7">
        <f t="shared" ref="G40" si="39">E39-E40</f>
        <v>-36</v>
      </c>
      <c r="H40" s="7">
        <v>0</v>
      </c>
      <c r="I40" s="7">
        <v>0</v>
      </c>
      <c r="J40" s="6">
        <f t="shared" ref="J40" si="40">H40+I40</f>
        <v>0</v>
      </c>
      <c r="K40" s="7">
        <v>0</v>
      </c>
      <c r="L40" s="7">
        <v>0</v>
      </c>
      <c r="M40" s="6">
        <f t="shared" ref="M40" si="41">K40+L40</f>
        <v>0</v>
      </c>
      <c r="N40" s="7">
        <v>0</v>
      </c>
      <c r="O40" s="7">
        <v>0</v>
      </c>
      <c r="P40" s="6">
        <f t="shared" ref="P40" si="42">N40+O40</f>
        <v>0</v>
      </c>
      <c r="Q40" s="7">
        <v>18</v>
      </c>
      <c r="R40" s="7">
        <v>18</v>
      </c>
      <c r="S40" s="6">
        <f t="shared" ref="S40" si="43">Q40+R40</f>
        <v>36</v>
      </c>
      <c r="T40" s="3">
        <v>0</v>
      </c>
      <c r="U40" s="3">
        <v>0</v>
      </c>
      <c r="V40" s="6">
        <f t="shared" ref="V40" si="44">T40+U40</f>
        <v>0</v>
      </c>
      <c r="W40" s="3">
        <v>18</v>
      </c>
      <c r="X40" s="3">
        <v>18</v>
      </c>
      <c r="Y40" s="6">
        <f t="shared" si="36"/>
        <v>36</v>
      </c>
      <c r="Z40" s="1"/>
    </row>
    <row r="41" spans="1:26" ht="9.75" customHeight="1">
      <c r="A41" s="2" t="s">
        <v>38</v>
      </c>
      <c r="B41" s="12"/>
      <c r="C41" s="1"/>
      <c r="D41" s="1"/>
      <c r="E41" s="4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2"/>
    </row>
    <row r="42" spans="1:26" ht="9.75" customHeight="1">
      <c r="A42" s="13"/>
      <c r="B42" s="13"/>
      <c r="C42" s="13"/>
      <c r="D42" s="13"/>
      <c r="E42" s="50"/>
      <c r="F42" s="13"/>
      <c r="G42" s="13"/>
      <c r="H42" s="15" t="s">
        <v>1</v>
      </c>
      <c r="I42" s="16"/>
      <c r="J42" s="17"/>
      <c r="K42" s="15" t="s">
        <v>66</v>
      </c>
      <c r="L42" s="16"/>
      <c r="M42" s="17"/>
      <c r="N42" s="15" t="s">
        <v>2</v>
      </c>
      <c r="O42" s="16"/>
      <c r="P42" s="17"/>
      <c r="Q42" s="15" t="s">
        <v>67</v>
      </c>
      <c r="R42" s="16"/>
      <c r="S42" s="17"/>
      <c r="T42" s="15" t="s">
        <v>68</v>
      </c>
      <c r="U42" s="16"/>
      <c r="V42" s="17"/>
      <c r="W42" s="15" t="s">
        <v>3</v>
      </c>
      <c r="X42" s="16"/>
      <c r="Y42" s="17"/>
      <c r="Z42" s="2"/>
    </row>
    <row r="43" spans="1:26" ht="9.75" customHeight="1">
      <c r="A43" s="5" t="s">
        <v>4</v>
      </c>
      <c r="B43" s="5" t="s">
        <v>5</v>
      </c>
      <c r="C43" s="5" t="s">
        <v>6</v>
      </c>
      <c r="D43" s="5"/>
      <c r="E43" s="47" t="s">
        <v>7</v>
      </c>
      <c r="F43" s="5" t="s">
        <v>8</v>
      </c>
      <c r="G43" s="5" t="s">
        <v>9</v>
      </c>
      <c r="H43" s="5" t="s">
        <v>10</v>
      </c>
      <c r="I43" s="5" t="s">
        <v>11</v>
      </c>
      <c r="J43" s="5" t="s">
        <v>7</v>
      </c>
      <c r="K43" s="5" t="s">
        <v>10</v>
      </c>
      <c r="L43" s="5" t="s">
        <v>11</v>
      </c>
      <c r="M43" s="5" t="s">
        <v>7</v>
      </c>
      <c r="N43" s="5" t="s">
        <v>10</v>
      </c>
      <c r="O43" s="5" t="s">
        <v>11</v>
      </c>
      <c r="P43" s="5" t="s">
        <v>7</v>
      </c>
      <c r="Q43" s="5" t="s">
        <v>10</v>
      </c>
      <c r="R43" s="5" t="s">
        <v>11</v>
      </c>
      <c r="S43" s="5" t="s">
        <v>7</v>
      </c>
      <c r="T43" s="3" t="s">
        <v>10</v>
      </c>
      <c r="U43" s="3" t="s">
        <v>11</v>
      </c>
      <c r="V43" s="3" t="s">
        <v>7</v>
      </c>
      <c r="W43" s="3" t="s">
        <v>10</v>
      </c>
      <c r="X43" s="3" t="s">
        <v>11</v>
      </c>
      <c r="Y43" s="3" t="s">
        <v>7</v>
      </c>
      <c r="Z43" s="2"/>
    </row>
    <row r="44" spans="1:26" ht="9.75" customHeight="1">
      <c r="A44" s="6">
        <v>1</v>
      </c>
      <c r="B44" s="7">
        <v>71</v>
      </c>
      <c r="C44" s="8" t="s">
        <v>39</v>
      </c>
      <c r="D44" s="57">
        <v>1</v>
      </c>
      <c r="E44" s="53">
        <f>J44+M44+P44+S44+V44+Y44</f>
        <v>270</v>
      </c>
      <c r="F44" s="7">
        <f t="shared" ref="F44:F47" si="45">E$44-E44</f>
        <v>0</v>
      </c>
      <c r="G44" s="7">
        <v>0</v>
      </c>
      <c r="H44" s="7">
        <v>18</v>
      </c>
      <c r="I44" s="7">
        <v>18</v>
      </c>
      <c r="J44" s="6">
        <f t="shared" ref="J44:J47" si="46">H44+I44</f>
        <v>36</v>
      </c>
      <c r="K44" s="7">
        <v>25</v>
      </c>
      <c r="L44" s="7">
        <v>21</v>
      </c>
      <c r="M44" s="6">
        <f t="shared" ref="M44:M47" si="47">K44+L44</f>
        <v>46</v>
      </c>
      <c r="N44" s="7">
        <v>21</v>
      </c>
      <c r="O44" s="7">
        <v>25</v>
      </c>
      <c r="P44" s="6">
        <f t="shared" ref="P44:P47" si="48">N44+O44</f>
        <v>46</v>
      </c>
      <c r="Q44" s="7">
        <v>25</v>
      </c>
      <c r="R44" s="7">
        <v>25</v>
      </c>
      <c r="S44" s="6">
        <f t="shared" ref="S44:S47" si="49">Q44+R44</f>
        <v>50</v>
      </c>
      <c r="T44" s="7">
        <v>25</v>
      </c>
      <c r="U44" s="3">
        <v>25</v>
      </c>
      <c r="V44" s="6">
        <f t="shared" ref="V44:V47" si="50">T44+U44</f>
        <v>50</v>
      </c>
      <c r="W44" s="7">
        <v>21</v>
      </c>
      <c r="X44" s="3">
        <v>21</v>
      </c>
      <c r="Y44" s="6">
        <f t="shared" ref="Y44:Y47" si="51">W44+X44</f>
        <v>42</v>
      </c>
      <c r="Z44" s="2"/>
    </row>
    <row r="45" spans="1:26" ht="9.75" customHeight="1">
      <c r="A45" s="6">
        <v>2</v>
      </c>
      <c r="B45" s="7">
        <v>991</v>
      </c>
      <c r="C45" s="8" t="s">
        <v>40</v>
      </c>
      <c r="D45" s="57">
        <v>2</v>
      </c>
      <c r="E45" s="53">
        <f t="shared" ref="E45:E47" si="52">J45+M45+P45+S45+V45+Y45</f>
        <v>117</v>
      </c>
      <c r="F45" s="7">
        <f t="shared" si="45"/>
        <v>153</v>
      </c>
      <c r="G45" s="7">
        <f t="shared" ref="G45:G47" si="53">E44-E45</f>
        <v>153</v>
      </c>
      <c r="H45" s="7">
        <v>21</v>
      </c>
      <c r="I45" s="7">
        <v>21</v>
      </c>
      <c r="J45" s="6">
        <f t="shared" si="46"/>
        <v>42</v>
      </c>
      <c r="K45" s="7">
        <v>18</v>
      </c>
      <c r="L45" s="7">
        <v>18</v>
      </c>
      <c r="M45" s="6">
        <f t="shared" si="47"/>
        <v>36</v>
      </c>
      <c r="N45" s="7">
        <v>18</v>
      </c>
      <c r="O45" s="7">
        <v>21</v>
      </c>
      <c r="P45" s="6">
        <f t="shared" si="48"/>
        <v>39</v>
      </c>
      <c r="Q45" s="9">
        <v>0</v>
      </c>
      <c r="R45" s="7">
        <v>0</v>
      </c>
      <c r="S45" s="6">
        <f t="shared" si="49"/>
        <v>0</v>
      </c>
      <c r="T45" s="7">
        <v>0</v>
      </c>
      <c r="U45" s="3">
        <v>0</v>
      </c>
      <c r="V45" s="6">
        <f t="shared" si="50"/>
        <v>0</v>
      </c>
      <c r="W45" s="7">
        <v>0</v>
      </c>
      <c r="X45" s="3">
        <v>0</v>
      </c>
      <c r="Y45" s="6">
        <f t="shared" si="51"/>
        <v>0</v>
      </c>
      <c r="Z45" s="2"/>
    </row>
    <row r="46" spans="1:26" ht="9.75" customHeight="1">
      <c r="A46" s="6">
        <v>3</v>
      </c>
      <c r="B46" s="7">
        <v>119</v>
      </c>
      <c r="C46" s="8" t="s">
        <v>41</v>
      </c>
      <c r="D46" s="57">
        <v>4</v>
      </c>
      <c r="E46" s="41">
        <f t="shared" si="52"/>
        <v>75</v>
      </c>
      <c r="F46" s="7">
        <f t="shared" si="45"/>
        <v>195</v>
      </c>
      <c r="G46" s="7">
        <f t="shared" si="53"/>
        <v>42</v>
      </c>
      <c r="H46" s="7">
        <v>25</v>
      </c>
      <c r="I46" s="7">
        <v>25</v>
      </c>
      <c r="J46" s="6">
        <f t="shared" si="46"/>
        <v>50</v>
      </c>
      <c r="K46" s="7">
        <v>0</v>
      </c>
      <c r="L46" s="7">
        <v>0</v>
      </c>
      <c r="M46" s="6">
        <f t="shared" si="47"/>
        <v>0</v>
      </c>
      <c r="N46" s="7">
        <v>25</v>
      </c>
      <c r="O46" s="7">
        <v>0</v>
      </c>
      <c r="P46" s="6">
        <f t="shared" si="48"/>
        <v>25</v>
      </c>
      <c r="Q46" s="7">
        <v>0</v>
      </c>
      <c r="R46" s="9">
        <v>0</v>
      </c>
      <c r="S46" s="6">
        <f t="shared" si="49"/>
        <v>0</v>
      </c>
      <c r="T46" s="7">
        <v>0</v>
      </c>
      <c r="U46" s="3">
        <v>0</v>
      </c>
      <c r="V46" s="6">
        <f t="shared" si="50"/>
        <v>0</v>
      </c>
      <c r="W46" s="7">
        <v>0</v>
      </c>
      <c r="X46" s="3">
        <v>0</v>
      </c>
      <c r="Y46" s="6">
        <f t="shared" si="51"/>
        <v>0</v>
      </c>
      <c r="Z46" s="2"/>
    </row>
    <row r="47" spans="1:26" ht="9.75" customHeight="1">
      <c r="A47" s="6">
        <v>4</v>
      </c>
      <c r="B47" s="7">
        <v>46</v>
      </c>
      <c r="C47" s="8" t="s">
        <v>42</v>
      </c>
      <c r="D47" s="57">
        <v>3</v>
      </c>
      <c r="E47" s="53">
        <f t="shared" si="52"/>
        <v>96</v>
      </c>
      <c r="F47" s="7">
        <f t="shared" si="45"/>
        <v>174</v>
      </c>
      <c r="G47" s="7">
        <f t="shared" si="53"/>
        <v>-21</v>
      </c>
      <c r="H47" s="7">
        <v>0</v>
      </c>
      <c r="I47" s="7">
        <v>0</v>
      </c>
      <c r="J47" s="6">
        <f t="shared" si="46"/>
        <v>0</v>
      </c>
      <c r="K47" s="7">
        <v>21</v>
      </c>
      <c r="L47" s="7">
        <v>25</v>
      </c>
      <c r="M47" s="6">
        <f t="shared" si="47"/>
        <v>46</v>
      </c>
      <c r="N47" s="7">
        <v>0</v>
      </c>
      <c r="O47" s="7">
        <v>0</v>
      </c>
      <c r="P47" s="6">
        <f t="shared" si="48"/>
        <v>0</v>
      </c>
      <c r="Q47" s="7">
        <v>0</v>
      </c>
      <c r="R47" s="7">
        <v>0</v>
      </c>
      <c r="S47" s="6">
        <f t="shared" si="49"/>
        <v>0</v>
      </c>
      <c r="T47" s="7">
        <v>0</v>
      </c>
      <c r="U47" s="3">
        <v>0</v>
      </c>
      <c r="V47" s="6">
        <f t="shared" si="50"/>
        <v>0</v>
      </c>
      <c r="W47" s="7">
        <v>25</v>
      </c>
      <c r="X47" s="3">
        <v>25</v>
      </c>
      <c r="Y47" s="6">
        <f t="shared" si="51"/>
        <v>50</v>
      </c>
      <c r="Z47" s="2"/>
    </row>
    <row r="48" spans="1:26" ht="9.75" customHeight="1">
      <c r="A48" s="1"/>
      <c r="B48" s="1"/>
      <c r="C48" s="1"/>
      <c r="D48" s="1"/>
      <c r="E48" s="3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9.75" customHeight="1">
      <c r="A49" s="2" t="s">
        <v>43</v>
      </c>
      <c r="B49" s="12"/>
      <c r="C49" s="12"/>
      <c r="D49" s="12"/>
      <c r="E49" s="4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"/>
    </row>
    <row r="50" spans="1:26" ht="9.75" customHeight="1">
      <c r="A50" s="13"/>
      <c r="B50" s="13"/>
      <c r="C50" s="13"/>
      <c r="D50" s="13"/>
      <c r="E50" s="50"/>
      <c r="F50" s="13"/>
      <c r="G50" s="13"/>
      <c r="H50" s="15" t="s">
        <v>1</v>
      </c>
      <c r="I50" s="16"/>
      <c r="J50" s="17"/>
      <c r="K50" s="15" t="s">
        <v>66</v>
      </c>
      <c r="L50" s="16"/>
      <c r="M50" s="17"/>
      <c r="N50" s="15" t="s">
        <v>2</v>
      </c>
      <c r="O50" s="16"/>
      <c r="P50" s="17"/>
      <c r="Q50" s="15" t="s">
        <v>67</v>
      </c>
      <c r="R50" s="16"/>
      <c r="S50" s="17"/>
      <c r="T50" s="15" t="s">
        <v>68</v>
      </c>
      <c r="U50" s="16"/>
      <c r="V50" s="17"/>
      <c r="W50" s="15" t="s">
        <v>3</v>
      </c>
      <c r="X50" s="16"/>
      <c r="Y50" s="17"/>
      <c r="Z50" s="1"/>
    </row>
    <row r="51" spans="1:26" ht="9.75" customHeight="1">
      <c r="A51" s="5" t="s">
        <v>4</v>
      </c>
      <c r="B51" s="5" t="s">
        <v>5</v>
      </c>
      <c r="C51" s="5" t="s">
        <v>6</v>
      </c>
      <c r="D51" s="5"/>
      <c r="E51" s="47" t="s">
        <v>7</v>
      </c>
      <c r="F51" s="5" t="s">
        <v>8</v>
      </c>
      <c r="G51" s="5" t="s">
        <v>9</v>
      </c>
      <c r="H51" s="5" t="s">
        <v>10</v>
      </c>
      <c r="I51" s="5" t="s">
        <v>11</v>
      </c>
      <c r="J51" s="5" t="s">
        <v>7</v>
      </c>
      <c r="K51" s="5" t="s">
        <v>10</v>
      </c>
      <c r="L51" s="5" t="s">
        <v>11</v>
      </c>
      <c r="M51" s="5" t="s">
        <v>7</v>
      </c>
      <c r="N51" s="5" t="s">
        <v>10</v>
      </c>
      <c r="O51" s="5" t="s">
        <v>11</v>
      </c>
      <c r="P51" s="5" t="s">
        <v>7</v>
      </c>
      <c r="Q51" s="5" t="s">
        <v>10</v>
      </c>
      <c r="R51" s="5" t="s">
        <v>11</v>
      </c>
      <c r="S51" s="5" t="s">
        <v>7</v>
      </c>
      <c r="T51" s="3" t="s">
        <v>10</v>
      </c>
      <c r="U51" s="3" t="s">
        <v>11</v>
      </c>
      <c r="V51" s="3" t="s">
        <v>7</v>
      </c>
      <c r="W51" s="3" t="s">
        <v>10</v>
      </c>
      <c r="X51" s="3" t="s">
        <v>11</v>
      </c>
      <c r="Y51" s="3" t="s">
        <v>7</v>
      </c>
      <c r="Z51" s="1"/>
    </row>
    <row r="52" spans="1:26" ht="9.75" customHeight="1">
      <c r="A52" s="11">
        <v>1</v>
      </c>
      <c r="B52" s="7">
        <v>22</v>
      </c>
      <c r="C52" s="8" t="s">
        <v>45</v>
      </c>
      <c r="D52" s="56">
        <v>1</v>
      </c>
      <c r="E52" s="53">
        <f>J52+M52+P52+S52+V52+Y52</f>
        <v>229</v>
      </c>
      <c r="F52" s="7">
        <f t="shared" ref="F52:F70" si="54">E$52-E52</f>
        <v>0</v>
      </c>
      <c r="G52" s="7" t="e">
        <f t="shared" ref="G52:G70" si="55">E51-E52</f>
        <v>#VALUE!</v>
      </c>
      <c r="H52" s="7">
        <v>15</v>
      </c>
      <c r="I52" s="7">
        <v>11</v>
      </c>
      <c r="J52" s="6">
        <f t="shared" ref="J52:J70" si="56">H52+I52</f>
        <v>26</v>
      </c>
      <c r="K52" s="7">
        <v>21</v>
      </c>
      <c r="L52" s="7">
        <v>21</v>
      </c>
      <c r="M52" s="6">
        <f t="shared" ref="M52:M70" si="57">K52+L52</f>
        <v>42</v>
      </c>
      <c r="N52" s="7">
        <v>11</v>
      </c>
      <c r="O52" s="7">
        <v>18</v>
      </c>
      <c r="P52" s="6">
        <f t="shared" ref="P52:P70" si="58">N52+O52</f>
        <v>29</v>
      </c>
      <c r="Q52" s="7">
        <v>18</v>
      </c>
      <c r="R52" s="7">
        <v>21</v>
      </c>
      <c r="S52" s="6">
        <f t="shared" ref="S52:S70" si="59">Q52+R52</f>
        <v>39</v>
      </c>
      <c r="T52" s="7">
        <v>25</v>
      </c>
      <c r="U52" s="3">
        <v>25</v>
      </c>
      <c r="V52" s="6">
        <f t="shared" ref="V52:V70" si="60">T52+U52</f>
        <v>50</v>
      </c>
      <c r="W52" s="7">
        <v>25</v>
      </c>
      <c r="X52" s="3">
        <v>18</v>
      </c>
      <c r="Y52" s="6">
        <f t="shared" ref="Y52:Y70" si="61">W52+X52</f>
        <v>43</v>
      </c>
      <c r="Z52" s="1"/>
    </row>
    <row r="53" spans="1:26" ht="9.75" customHeight="1">
      <c r="A53" s="11">
        <v>2</v>
      </c>
      <c r="B53" s="7">
        <v>9</v>
      </c>
      <c r="C53" s="8" t="s">
        <v>46</v>
      </c>
      <c r="D53" s="56">
        <v>3</v>
      </c>
      <c r="E53" s="53">
        <f t="shared" ref="E53:E70" si="62">J53+M53+P53+S53+V53+Y53</f>
        <v>183</v>
      </c>
      <c r="F53" s="7">
        <f t="shared" si="54"/>
        <v>46</v>
      </c>
      <c r="G53" s="7">
        <f t="shared" si="55"/>
        <v>46</v>
      </c>
      <c r="H53" s="9">
        <v>0</v>
      </c>
      <c r="I53" s="9">
        <v>0</v>
      </c>
      <c r="J53" s="6">
        <f t="shared" si="56"/>
        <v>0</v>
      </c>
      <c r="K53" s="7">
        <v>25</v>
      </c>
      <c r="L53" s="7">
        <v>25</v>
      </c>
      <c r="M53" s="6">
        <f t="shared" si="57"/>
        <v>50</v>
      </c>
      <c r="N53" s="9">
        <v>25</v>
      </c>
      <c r="O53" s="9">
        <v>25</v>
      </c>
      <c r="P53" s="6">
        <f t="shared" si="58"/>
        <v>50</v>
      </c>
      <c r="Q53" s="9">
        <v>25</v>
      </c>
      <c r="R53" s="9">
        <v>25</v>
      </c>
      <c r="S53" s="6">
        <f t="shared" si="59"/>
        <v>50</v>
      </c>
      <c r="T53" s="9">
        <v>18</v>
      </c>
      <c r="U53" s="3">
        <v>15</v>
      </c>
      <c r="V53" s="6">
        <f t="shared" si="60"/>
        <v>33</v>
      </c>
      <c r="W53" s="9">
        <v>0</v>
      </c>
      <c r="X53" s="3">
        <v>0</v>
      </c>
      <c r="Y53" s="6">
        <f t="shared" si="61"/>
        <v>0</v>
      </c>
      <c r="Z53" s="1"/>
    </row>
    <row r="54" spans="1:26" ht="9.75" customHeight="1">
      <c r="A54" s="11">
        <v>3</v>
      </c>
      <c r="B54" s="7">
        <v>33</v>
      </c>
      <c r="C54" s="8" t="s">
        <v>44</v>
      </c>
      <c r="D54" s="56">
        <v>4</v>
      </c>
      <c r="E54" s="41">
        <f t="shared" si="62"/>
        <v>144</v>
      </c>
      <c r="F54" s="7">
        <f t="shared" si="54"/>
        <v>85</v>
      </c>
      <c r="G54" s="7">
        <f t="shared" si="55"/>
        <v>39</v>
      </c>
      <c r="H54" s="9">
        <v>25</v>
      </c>
      <c r="I54" s="9">
        <v>25</v>
      </c>
      <c r="J54" s="6">
        <f t="shared" si="56"/>
        <v>50</v>
      </c>
      <c r="K54" s="7">
        <v>15</v>
      </c>
      <c r="L54" s="7">
        <v>15</v>
      </c>
      <c r="M54" s="6">
        <f t="shared" si="57"/>
        <v>30</v>
      </c>
      <c r="N54" s="9">
        <v>21</v>
      </c>
      <c r="O54" s="9">
        <v>21</v>
      </c>
      <c r="P54" s="6">
        <f t="shared" si="58"/>
        <v>42</v>
      </c>
      <c r="Q54" s="9">
        <v>15</v>
      </c>
      <c r="R54" s="9">
        <v>7</v>
      </c>
      <c r="S54" s="6">
        <f t="shared" si="59"/>
        <v>22</v>
      </c>
      <c r="T54" s="9">
        <v>0</v>
      </c>
      <c r="U54" s="3">
        <v>0</v>
      </c>
      <c r="V54" s="6">
        <f t="shared" si="60"/>
        <v>0</v>
      </c>
      <c r="W54" s="9">
        <v>0</v>
      </c>
      <c r="X54" s="3">
        <v>0</v>
      </c>
      <c r="Y54" s="6">
        <f t="shared" si="61"/>
        <v>0</v>
      </c>
      <c r="Z54" s="1"/>
    </row>
    <row r="55" spans="1:26" ht="9.75" customHeight="1">
      <c r="A55" s="11">
        <v>4</v>
      </c>
      <c r="B55" s="7">
        <v>11</v>
      </c>
      <c r="C55" s="8" t="s">
        <v>49</v>
      </c>
      <c r="D55" s="56">
        <v>2</v>
      </c>
      <c r="E55" s="53">
        <f t="shared" si="62"/>
        <v>186</v>
      </c>
      <c r="F55" s="7">
        <f t="shared" si="54"/>
        <v>43</v>
      </c>
      <c r="G55" s="7">
        <f t="shared" si="55"/>
        <v>-42</v>
      </c>
      <c r="H55" s="9">
        <v>9</v>
      </c>
      <c r="I55" s="9">
        <v>9</v>
      </c>
      <c r="J55" s="6">
        <f t="shared" si="56"/>
        <v>18</v>
      </c>
      <c r="K55" s="7">
        <v>18</v>
      </c>
      <c r="L55" s="7">
        <v>18</v>
      </c>
      <c r="M55" s="6">
        <f t="shared" si="57"/>
        <v>36</v>
      </c>
      <c r="N55" s="9">
        <v>13</v>
      </c>
      <c r="O55" s="9">
        <v>11</v>
      </c>
      <c r="P55" s="6">
        <f t="shared" si="58"/>
        <v>24</v>
      </c>
      <c r="Q55" s="9">
        <v>11</v>
      </c>
      <c r="R55" s="9">
        <v>9</v>
      </c>
      <c r="S55" s="6">
        <f t="shared" si="59"/>
        <v>20</v>
      </c>
      <c r="T55" s="9">
        <v>21</v>
      </c>
      <c r="U55" s="3">
        <v>21</v>
      </c>
      <c r="V55" s="6">
        <f t="shared" si="60"/>
        <v>42</v>
      </c>
      <c r="W55" s="5">
        <v>21</v>
      </c>
      <c r="X55" s="3">
        <v>25</v>
      </c>
      <c r="Y55" s="6">
        <f t="shared" si="61"/>
        <v>46</v>
      </c>
      <c r="Z55" s="2"/>
    </row>
    <row r="56" spans="1:26" ht="9.75" customHeight="1">
      <c r="A56" s="11">
        <v>5</v>
      </c>
      <c r="B56" s="7">
        <v>1</v>
      </c>
      <c r="C56" s="8" t="s">
        <v>52</v>
      </c>
      <c r="D56" s="56">
        <v>5</v>
      </c>
      <c r="E56" s="41">
        <f t="shared" si="62"/>
        <v>137</v>
      </c>
      <c r="F56" s="7">
        <f t="shared" si="54"/>
        <v>92</v>
      </c>
      <c r="G56" s="7">
        <f t="shared" si="55"/>
        <v>49</v>
      </c>
      <c r="H56" s="7">
        <v>11</v>
      </c>
      <c r="I56" s="7">
        <v>0</v>
      </c>
      <c r="J56" s="6">
        <f t="shared" si="56"/>
        <v>11</v>
      </c>
      <c r="K56" s="7">
        <v>8</v>
      </c>
      <c r="L56" s="7">
        <v>0</v>
      </c>
      <c r="M56" s="6">
        <f t="shared" si="57"/>
        <v>8</v>
      </c>
      <c r="N56" s="7">
        <v>9</v>
      </c>
      <c r="O56" s="7">
        <v>9</v>
      </c>
      <c r="P56" s="6">
        <f t="shared" si="58"/>
        <v>18</v>
      </c>
      <c r="Q56" s="7">
        <v>13</v>
      </c>
      <c r="R56" s="7">
        <v>15</v>
      </c>
      <c r="S56" s="6">
        <f t="shared" si="59"/>
        <v>28</v>
      </c>
      <c r="T56" s="7">
        <v>15</v>
      </c>
      <c r="U56" s="3">
        <v>18</v>
      </c>
      <c r="V56" s="6">
        <f t="shared" si="60"/>
        <v>33</v>
      </c>
      <c r="W56" s="7">
        <v>18</v>
      </c>
      <c r="X56" s="3">
        <v>21</v>
      </c>
      <c r="Y56" s="6">
        <f t="shared" si="61"/>
        <v>39</v>
      </c>
      <c r="Z56" s="1"/>
    </row>
    <row r="57" spans="1:26" ht="9.75" customHeight="1">
      <c r="A57" s="11">
        <v>6</v>
      </c>
      <c r="B57" s="7">
        <v>5</v>
      </c>
      <c r="C57" s="8" t="s">
        <v>47</v>
      </c>
      <c r="D57" s="56">
        <v>6</v>
      </c>
      <c r="E57" s="41">
        <f t="shared" si="62"/>
        <v>92</v>
      </c>
      <c r="F57" s="7">
        <f t="shared" si="54"/>
        <v>137</v>
      </c>
      <c r="G57" s="7">
        <f t="shared" si="55"/>
        <v>45</v>
      </c>
      <c r="H57" s="7">
        <v>0</v>
      </c>
      <c r="I57" s="7">
        <v>18</v>
      </c>
      <c r="J57" s="6">
        <f t="shared" si="56"/>
        <v>18</v>
      </c>
      <c r="K57" s="7">
        <v>9</v>
      </c>
      <c r="L57" s="7">
        <v>13</v>
      </c>
      <c r="M57" s="6">
        <f t="shared" si="57"/>
        <v>22</v>
      </c>
      <c r="N57" s="7">
        <v>18</v>
      </c>
      <c r="O57" s="7">
        <v>13</v>
      </c>
      <c r="P57" s="6">
        <f t="shared" si="58"/>
        <v>31</v>
      </c>
      <c r="Q57" s="7">
        <v>8</v>
      </c>
      <c r="R57" s="7">
        <v>13</v>
      </c>
      <c r="S57" s="6">
        <f t="shared" si="59"/>
        <v>21</v>
      </c>
      <c r="T57" s="7">
        <v>0</v>
      </c>
      <c r="U57" s="3">
        <v>0</v>
      </c>
      <c r="V57" s="6">
        <f t="shared" si="60"/>
        <v>0</v>
      </c>
      <c r="W57" s="7">
        <v>0</v>
      </c>
      <c r="X57" s="3">
        <v>0</v>
      </c>
      <c r="Y57" s="6">
        <f t="shared" si="61"/>
        <v>0</v>
      </c>
      <c r="Z57" s="1"/>
    </row>
    <row r="58" spans="1:26" ht="9.75" customHeight="1">
      <c r="A58" s="11">
        <v>7</v>
      </c>
      <c r="B58" s="7">
        <v>432</v>
      </c>
      <c r="C58" s="8" t="s">
        <v>50</v>
      </c>
      <c r="D58" s="56">
        <v>7</v>
      </c>
      <c r="E58" s="41">
        <f t="shared" si="62"/>
        <v>67</v>
      </c>
      <c r="F58" s="7">
        <f t="shared" si="54"/>
        <v>162</v>
      </c>
      <c r="G58" s="7">
        <f t="shared" si="55"/>
        <v>25</v>
      </c>
      <c r="H58" s="7">
        <v>18</v>
      </c>
      <c r="I58" s="7">
        <v>15</v>
      </c>
      <c r="J58" s="6">
        <f t="shared" si="56"/>
        <v>33</v>
      </c>
      <c r="K58" s="7">
        <v>6</v>
      </c>
      <c r="L58" s="7">
        <v>8</v>
      </c>
      <c r="M58" s="6">
        <f t="shared" si="57"/>
        <v>14</v>
      </c>
      <c r="N58" s="7">
        <v>0</v>
      </c>
      <c r="O58" s="7">
        <v>0</v>
      </c>
      <c r="P58" s="6">
        <f t="shared" si="58"/>
        <v>0</v>
      </c>
      <c r="Q58" s="7">
        <v>9</v>
      </c>
      <c r="R58" s="7">
        <v>11</v>
      </c>
      <c r="S58" s="6">
        <f t="shared" si="59"/>
        <v>20</v>
      </c>
      <c r="T58" s="7">
        <v>0</v>
      </c>
      <c r="U58" s="3">
        <v>0</v>
      </c>
      <c r="V58" s="6">
        <f t="shared" si="60"/>
        <v>0</v>
      </c>
      <c r="W58" s="7">
        <v>0</v>
      </c>
      <c r="X58" s="3">
        <v>0</v>
      </c>
      <c r="Y58" s="6">
        <f t="shared" si="61"/>
        <v>0</v>
      </c>
      <c r="Z58" s="2"/>
    </row>
    <row r="59" spans="1:26" ht="9.75" customHeight="1">
      <c r="A59" s="11">
        <v>8</v>
      </c>
      <c r="B59" s="7">
        <v>64</v>
      </c>
      <c r="C59" s="8" t="s">
        <v>57</v>
      </c>
      <c r="D59" s="56">
        <v>8</v>
      </c>
      <c r="E59" s="41">
        <f t="shared" si="62"/>
        <v>63</v>
      </c>
      <c r="F59" s="7">
        <f t="shared" si="54"/>
        <v>166</v>
      </c>
      <c r="G59" s="7">
        <f t="shared" si="55"/>
        <v>4</v>
      </c>
      <c r="H59" s="9">
        <v>0</v>
      </c>
      <c r="I59" s="9">
        <v>0</v>
      </c>
      <c r="J59" s="6">
        <f t="shared" si="56"/>
        <v>0</v>
      </c>
      <c r="K59" s="7">
        <v>13</v>
      </c>
      <c r="L59" s="7">
        <v>11</v>
      </c>
      <c r="M59" s="6">
        <f t="shared" si="57"/>
        <v>24</v>
      </c>
      <c r="N59" s="9">
        <v>0</v>
      </c>
      <c r="O59" s="9">
        <v>0</v>
      </c>
      <c r="P59" s="6">
        <f t="shared" si="58"/>
        <v>0</v>
      </c>
      <c r="Q59" s="9">
        <v>21</v>
      </c>
      <c r="R59" s="9">
        <v>18</v>
      </c>
      <c r="S59" s="6">
        <f t="shared" si="59"/>
        <v>39</v>
      </c>
      <c r="T59" s="9">
        <v>0</v>
      </c>
      <c r="U59" s="3">
        <v>0</v>
      </c>
      <c r="V59" s="6">
        <f t="shared" si="60"/>
        <v>0</v>
      </c>
      <c r="W59" s="7">
        <v>0</v>
      </c>
      <c r="X59" s="3">
        <v>0</v>
      </c>
      <c r="Y59" s="6">
        <f t="shared" si="61"/>
        <v>0</v>
      </c>
      <c r="Z59" s="1"/>
    </row>
    <row r="60" spans="1:26" ht="9.75" customHeight="1">
      <c r="A60" s="11">
        <v>9</v>
      </c>
      <c r="B60" s="7">
        <v>16</v>
      </c>
      <c r="C60" s="8" t="s">
        <v>48</v>
      </c>
      <c r="D60" s="56">
        <v>10</v>
      </c>
      <c r="E60" s="41">
        <f t="shared" si="62"/>
        <v>42</v>
      </c>
      <c r="F60" s="7">
        <f t="shared" si="54"/>
        <v>187</v>
      </c>
      <c r="G60" s="7">
        <f t="shared" si="55"/>
        <v>21</v>
      </c>
      <c r="H60" s="7">
        <v>21</v>
      </c>
      <c r="I60" s="7">
        <v>21</v>
      </c>
      <c r="J60" s="6">
        <f t="shared" si="56"/>
        <v>42</v>
      </c>
      <c r="K60" s="7">
        <v>0</v>
      </c>
      <c r="L60" s="7">
        <v>0</v>
      </c>
      <c r="M60" s="6">
        <f t="shared" si="57"/>
        <v>0</v>
      </c>
      <c r="N60" s="9">
        <v>0</v>
      </c>
      <c r="O60" s="9">
        <v>0</v>
      </c>
      <c r="P60" s="6">
        <f t="shared" si="58"/>
        <v>0</v>
      </c>
      <c r="Q60" s="9">
        <v>0</v>
      </c>
      <c r="R60" s="9">
        <v>0</v>
      </c>
      <c r="S60" s="6">
        <f t="shared" si="59"/>
        <v>0</v>
      </c>
      <c r="T60" s="9">
        <v>0</v>
      </c>
      <c r="U60" s="3">
        <v>0</v>
      </c>
      <c r="V60" s="6">
        <f t="shared" si="60"/>
        <v>0</v>
      </c>
      <c r="W60" s="7">
        <v>0</v>
      </c>
      <c r="X60" s="3">
        <v>0</v>
      </c>
      <c r="Y60" s="6">
        <f t="shared" si="61"/>
        <v>0</v>
      </c>
      <c r="Z60" s="1"/>
    </row>
    <row r="61" spans="1:26" ht="9.75" customHeight="1">
      <c r="A61" s="11">
        <v>10</v>
      </c>
      <c r="B61" s="7">
        <v>7</v>
      </c>
      <c r="C61" s="8" t="s">
        <v>51</v>
      </c>
      <c r="D61" s="56">
        <v>11</v>
      </c>
      <c r="E61" s="41">
        <f t="shared" si="62"/>
        <v>37</v>
      </c>
      <c r="F61" s="7">
        <f t="shared" si="54"/>
        <v>192</v>
      </c>
      <c r="G61" s="7">
        <f t="shared" si="55"/>
        <v>5</v>
      </c>
      <c r="H61" s="9">
        <v>0</v>
      </c>
      <c r="I61" s="9">
        <v>0</v>
      </c>
      <c r="J61" s="6">
        <f t="shared" si="56"/>
        <v>0</v>
      </c>
      <c r="K61" s="7">
        <v>7</v>
      </c>
      <c r="L61" s="7">
        <v>0</v>
      </c>
      <c r="M61" s="6">
        <f t="shared" si="57"/>
        <v>7</v>
      </c>
      <c r="N61" s="9">
        <v>15</v>
      </c>
      <c r="O61" s="9">
        <v>15</v>
      </c>
      <c r="P61" s="6">
        <f t="shared" si="58"/>
        <v>30</v>
      </c>
      <c r="Q61" s="9">
        <v>0</v>
      </c>
      <c r="R61" s="9">
        <v>0</v>
      </c>
      <c r="S61" s="6">
        <f t="shared" si="59"/>
        <v>0</v>
      </c>
      <c r="T61" s="9">
        <v>0</v>
      </c>
      <c r="U61" s="3">
        <v>0</v>
      </c>
      <c r="V61" s="6">
        <f t="shared" si="60"/>
        <v>0</v>
      </c>
      <c r="W61" s="7">
        <v>0</v>
      </c>
      <c r="X61" s="3">
        <v>0</v>
      </c>
      <c r="Y61" s="6">
        <f t="shared" si="61"/>
        <v>0</v>
      </c>
      <c r="Z61" s="1"/>
    </row>
    <row r="62" spans="1:26" ht="9.75" customHeight="1">
      <c r="A62" s="11">
        <v>11</v>
      </c>
      <c r="B62" s="7">
        <v>77</v>
      </c>
      <c r="C62" s="8" t="s">
        <v>53</v>
      </c>
      <c r="D62" s="56">
        <v>12</v>
      </c>
      <c r="E62" s="41">
        <f t="shared" si="62"/>
        <v>36</v>
      </c>
      <c r="F62" s="7">
        <f t="shared" si="54"/>
        <v>193</v>
      </c>
      <c r="G62" s="7">
        <f t="shared" si="55"/>
        <v>1</v>
      </c>
      <c r="H62" s="7">
        <v>8</v>
      </c>
      <c r="I62" s="7">
        <v>8</v>
      </c>
      <c r="J62" s="6">
        <f t="shared" si="56"/>
        <v>16</v>
      </c>
      <c r="K62" s="7">
        <v>11</v>
      </c>
      <c r="L62" s="7">
        <v>9</v>
      </c>
      <c r="M62" s="6">
        <f t="shared" si="57"/>
        <v>20</v>
      </c>
      <c r="N62" s="7">
        <v>0</v>
      </c>
      <c r="O62" s="7">
        <v>0</v>
      </c>
      <c r="P62" s="6">
        <f t="shared" si="58"/>
        <v>0</v>
      </c>
      <c r="Q62" s="7">
        <v>0</v>
      </c>
      <c r="R62" s="7">
        <v>0</v>
      </c>
      <c r="S62" s="6">
        <f t="shared" si="59"/>
        <v>0</v>
      </c>
      <c r="T62" s="7">
        <v>0</v>
      </c>
      <c r="U62" s="3">
        <v>0</v>
      </c>
      <c r="V62" s="6">
        <f t="shared" si="60"/>
        <v>0</v>
      </c>
      <c r="W62" s="7">
        <v>0</v>
      </c>
      <c r="X62" s="3">
        <v>0</v>
      </c>
      <c r="Y62" s="6">
        <f t="shared" si="61"/>
        <v>0</v>
      </c>
      <c r="Z62" s="1"/>
    </row>
    <row r="63" spans="1:26" ht="9.75" customHeight="1">
      <c r="A63" s="11">
        <v>12</v>
      </c>
      <c r="B63" s="7">
        <v>19</v>
      </c>
      <c r="C63" s="8" t="s">
        <v>71</v>
      </c>
      <c r="D63" s="56">
        <v>13</v>
      </c>
      <c r="E63" s="41">
        <f t="shared" si="62"/>
        <v>26</v>
      </c>
      <c r="F63" s="7">
        <f t="shared" si="54"/>
        <v>203</v>
      </c>
      <c r="G63" s="7">
        <f t="shared" si="55"/>
        <v>10</v>
      </c>
      <c r="H63" s="7">
        <v>0</v>
      </c>
      <c r="I63" s="7">
        <v>0</v>
      </c>
      <c r="J63" s="6">
        <f t="shared" si="56"/>
        <v>0</v>
      </c>
      <c r="K63" s="9">
        <v>0</v>
      </c>
      <c r="L63" s="9">
        <v>0</v>
      </c>
      <c r="M63" s="6">
        <f t="shared" si="57"/>
        <v>0</v>
      </c>
      <c r="N63" s="7">
        <v>0</v>
      </c>
      <c r="O63" s="7">
        <v>0</v>
      </c>
      <c r="P63" s="6">
        <f t="shared" si="58"/>
        <v>0</v>
      </c>
      <c r="Q63" s="7">
        <v>0</v>
      </c>
      <c r="R63" s="7">
        <v>0</v>
      </c>
      <c r="S63" s="6">
        <f t="shared" si="59"/>
        <v>0</v>
      </c>
      <c r="T63" s="7">
        <v>13</v>
      </c>
      <c r="U63" s="3">
        <v>13</v>
      </c>
      <c r="V63" s="6">
        <f t="shared" si="60"/>
        <v>26</v>
      </c>
      <c r="W63" s="7">
        <v>0</v>
      </c>
      <c r="X63" s="3">
        <v>0</v>
      </c>
      <c r="Y63" s="6">
        <f t="shared" si="61"/>
        <v>0</v>
      </c>
      <c r="Z63" s="1"/>
    </row>
    <row r="64" spans="1:26" ht="9.75" customHeight="1">
      <c r="A64" s="11">
        <v>13</v>
      </c>
      <c r="B64" s="7">
        <v>7</v>
      </c>
      <c r="C64" s="8" t="s">
        <v>23</v>
      </c>
      <c r="D64" s="56">
        <v>14</v>
      </c>
      <c r="E64" s="41">
        <f t="shared" si="62"/>
        <v>26</v>
      </c>
      <c r="F64" s="7">
        <f t="shared" si="54"/>
        <v>203</v>
      </c>
      <c r="G64" s="7">
        <f t="shared" si="55"/>
        <v>0</v>
      </c>
      <c r="H64" s="9">
        <v>13</v>
      </c>
      <c r="I64" s="9">
        <v>13</v>
      </c>
      <c r="J64" s="6">
        <f t="shared" si="56"/>
        <v>26</v>
      </c>
      <c r="K64" s="9">
        <v>0</v>
      </c>
      <c r="L64" s="9">
        <v>0</v>
      </c>
      <c r="M64" s="6">
        <f t="shared" si="57"/>
        <v>0</v>
      </c>
      <c r="N64" s="9">
        <v>0</v>
      </c>
      <c r="O64" s="9">
        <v>0</v>
      </c>
      <c r="P64" s="6">
        <f t="shared" si="58"/>
        <v>0</v>
      </c>
      <c r="Q64" s="7">
        <v>0</v>
      </c>
      <c r="R64" s="7">
        <v>0</v>
      </c>
      <c r="S64" s="6">
        <f t="shared" si="59"/>
        <v>0</v>
      </c>
      <c r="T64" s="7">
        <v>0</v>
      </c>
      <c r="U64" s="3">
        <v>0</v>
      </c>
      <c r="V64" s="6">
        <f t="shared" si="60"/>
        <v>0</v>
      </c>
      <c r="W64" s="7">
        <v>0</v>
      </c>
      <c r="X64" s="3">
        <v>0</v>
      </c>
      <c r="Y64" s="6">
        <f t="shared" si="61"/>
        <v>0</v>
      </c>
      <c r="Z64" s="1"/>
    </row>
    <row r="65" spans="1:26" ht="9.75" customHeight="1">
      <c r="A65" s="11">
        <v>14</v>
      </c>
      <c r="B65" s="7">
        <v>70</v>
      </c>
      <c r="C65" s="8" t="s">
        <v>32</v>
      </c>
      <c r="D65" s="56">
        <v>15</v>
      </c>
      <c r="E65" s="41">
        <f t="shared" si="62"/>
        <v>22</v>
      </c>
      <c r="F65" s="7">
        <f t="shared" si="54"/>
        <v>207</v>
      </c>
      <c r="G65" s="7">
        <f t="shared" si="55"/>
        <v>4</v>
      </c>
      <c r="H65" s="9">
        <v>0</v>
      </c>
      <c r="I65" s="9">
        <v>0</v>
      </c>
      <c r="J65" s="6">
        <f t="shared" si="56"/>
        <v>0</v>
      </c>
      <c r="K65" s="9">
        <v>0</v>
      </c>
      <c r="L65" s="9">
        <v>0</v>
      </c>
      <c r="M65" s="6">
        <f t="shared" si="57"/>
        <v>0</v>
      </c>
      <c r="N65" s="9">
        <v>0</v>
      </c>
      <c r="O65" s="9">
        <v>0</v>
      </c>
      <c r="P65" s="6">
        <f t="shared" si="58"/>
        <v>0</v>
      </c>
      <c r="Q65" s="7">
        <v>0</v>
      </c>
      <c r="R65" s="7">
        <v>0</v>
      </c>
      <c r="S65" s="6">
        <f t="shared" si="59"/>
        <v>0</v>
      </c>
      <c r="T65" s="7">
        <v>11</v>
      </c>
      <c r="U65" s="3">
        <v>11</v>
      </c>
      <c r="V65" s="6">
        <f t="shared" si="60"/>
        <v>22</v>
      </c>
      <c r="W65" s="7">
        <v>0</v>
      </c>
      <c r="X65" s="3">
        <v>0</v>
      </c>
      <c r="Y65" s="6">
        <f t="shared" si="61"/>
        <v>0</v>
      </c>
      <c r="Z65" s="1"/>
    </row>
    <row r="66" spans="1:26" ht="9.75" customHeight="1">
      <c r="A66" s="11">
        <v>15</v>
      </c>
      <c r="B66" s="7">
        <v>17</v>
      </c>
      <c r="C66" s="8" t="s">
        <v>58</v>
      </c>
      <c r="D66" s="56">
        <v>9</v>
      </c>
      <c r="E66" s="41">
        <f t="shared" si="62"/>
        <v>45</v>
      </c>
      <c r="F66" s="7">
        <f t="shared" si="54"/>
        <v>184</v>
      </c>
      <c r="G66" s="7">
        <f t="shared" si="55"/>
        <v>-23</v>
      </c>
      <c r="H66" s="9">
        <v>0</v>
      </c>
      <c r="I66" s="9">
        <v>0</v>
      </c>
      <c r="J66" s="6">
        <f t="shared" si="56"/>
        <v>0</v>
      </c>
      <c r="K66" s="7">
        <v>0</v>
      </c>
      <c r="L66" s="7">
        <v>0</v>
      </c>
      <c r="M66" s="6">
        <f t="shared" si="57"/>
        <v>0</v>
      </c>
      <c r="N66" s="9">
        <v>0</v>
      </c>
      <c r="O66" s="9">
        <v>0</v>
      </c>
      <c r="P66" s="6">
        <f t="shared" si="58"/>
        <v>0</v>
      </c>
      <c r="Q66" s="9">
        <v>7</v>
      </c>
      <c r="R66" s="9">
        <v>8</v>
      </c>
      <c r="S66" s="6">
        <f t="shared" si="59"/>
        <v>15</v>
      </c>
      <c r="T66" s="9">
        <v>0</v>
      </c>
      <c r="U66" s="3">
        <v>0</v>
      </c>
      <c r="V66" s="6">
        <f t="shared" si="60"/>
        <v>0</v>
      </c>
      <c r="W66" s="9">
        <v>15</v>
      </c>
      <c r="X66" s="3">
        <v>15</v>
      </c>
      <c r="Y66" s="6">
        <f t="shared" si="61"/>
        <v>30</v>
      </c>
      <c r="Z66" s="1"/>
    </row>
    <row r="67" spans="1:26" ht="9.75" customHeight="1">
      <c r="A67" s="11">
        <v>16</v>
      </c>
      <c r="B67" s="7">
        <v>80</v>
      </c>
      <c r="C67" s="8" t="s">
        <v>54</v>
      </c>
      <c r="D67" s="56">
        <v>16</v>
      </c>
      <c r="E67" s="41">
        <f t="shared" si="62"/>
        <v>14</v>
      </c>
      <c r="F67" s="7">
        <f t="shared" si="54"/>
        <v>215</v>
      </c>
      <c r="G67" s="7">
        <f t="shared" si="55"/>
        <v>31</v>
      </c>
      <c r="H67" s="9">
        <v>0</v>
      </c>
      <c r="I67" s="9">
        <v>0</v>
      </c>
      <c r="J67" s="6">
        <f t="shared" si="56"/>
        <v>0</v>
      </c>
      <c r="K67" s="7">
        <v>0</v>
      </c>
      <c r="L67" s="7">
        <v>0</v>
      </c>
      <c r="M67" s="6">
        <f t="shared" si="57"/>
        <v>0</v>
      </c>
      <c r="N67" s="9">
        <v>7</v>
      </c>
      <c r="O67" s="9">
        <v>7</v>
      </c>
      <c r="P67" s="6">
        <f t="shared" si="58"/>
        <v>14</v>
      </c>
      <c r="Q67" s="9">
        <v>0</v>
      </c>
      <c r="R67" s="9">
        <v>0</v>
      </c>
      <c r="S67" s="6">
        <f t="shared" si="59"/>
        <v>0</v>
      </c>
      <c r="T67" s="9">
        <v>0</v>
      </c>
      <c r="U67" s="3">
        <v>0</v>
      </c>
      <c r="V67" s="6">
        <f t="shared" si="60"/>
        <v>0</v>
      </c>
      <c r="W67" s="9">
        <v>0</v>
      </c>
      <c r="X67" s="3">
        <v>0</v>
      </c>
      <c r="Y67" s="6">
        <f t="shared" si="61"/>
        <v>0</v>
      </c>
      <c r="Z67" s="1"/>
    </row>
    <row r="68" spans="1:26" ht="9.75" customHeight="1">
      <c r="A68" s="11">
        <v>17</v>
      </c>
      <c r="B68" s="7">
        <v>4</v>
      </c>
      <c r="C68" s="8" t="s">
        <v>55</v>
      </c>
      <c r="D68" s="56">
        <v>17</v>
      </c>
      <c r="E68" s="41">
        <f t="shared" si="62"/>
        <v>8</v>
      </c>
      <c r="F68" s="7">
        <f t="shared" si="54"/>
        <v>221</v>
      </c>
      <c r="G68" s="7">
        <f t="shared" si="55"/>
        <v>6</v>
      </c>
      <c r="H68" s="9">
        <v>0</v>
      </c>
      <c r="I68" s="9">
        <v>0</v>
      </c>
      <c r="J68" s="6">
        <f t="shared" si="56"/>
        <v>0</v>
      </c>
      <c r="K68" s="7">
        <v>0</v>
      </c>
      <c r="L68" s="7">
        <v>0</v>
      </c>
      <c r="M68" s="6">
        <f t="shared" si="57"/>
        <v>0</v>
      </c>
      <c r="N68" s="9">
        <v>8</v>
      </c>
      <c r="O68" s="9">
        <v>0</v>
      </c>
      <c r="P68" s="6">
        <f t="shared" si="58"/>
        <v>8</v>
      </c>
      <c r="Q68" s="9">
        <v>0</v>
      </c>
      <c r="R68" s="9">
        <v>0</v>
      </c>
      <c r="S68" s="6">
        <f t="shared" si="59"/>
        <v>0</v>
      </c>
      <c r="T68" s="9">
        <v>0</v>
      </c>
      <c r="U68" s="3">
        <v>0</v>
      </c>
      <c r="V68" s="6">
        <f t="shared" si="60"/>
        <v>0</v>
      </c>
      <c r="W68" s="9">
        <v>0</v>
      </c>
      <c r="X68" s="3">
        <v>0</v>
      </c>
      <c r="Y68" s="6">
        <f t="shared" si="61"/>
        <v>0</v>
      </c>
      <c r="Z68" s="1"/>
    </row>
    <row r="69" spans="1:26" ht="9.75" customHeight="1">
      <c r="A69" s="11">
        <v>18</v>
      </c>
      <c r="B69" s="7">
        <v>77</v>
      </c>
      <c r="C69" s="8" t="s">
        <v>53</v>
      </c>
      <c r="D69" s="56">
        <v>18</v>
      </c>
      <c r="E69" s="41">
        <f t="shared" si="62"/>
        <v>8</v>
      </c>
      <c r="F69" s="7">
        <f t="shared" si="54"/>
        <v>221</v>
      </c>
      <c r="G69" s="7">
        <f t="shared" si="55"/>
        <v>0</v>
      </c>
      <c r="H69" s="9">
        <v>0</v>
      </c>
      <c r="I69" s="9">
        <v>0</v>
      </c>
      <c r="J69" s="6">
        <f t="shared" si="56"/>
        <v>0</v>
      </c>
      <c r="K69" s="7">
        <v>0</v>
      </c>
      <c r="L69" s="7">
        <v>0</v>
      </c>
      <c r="M69" s="6">
        <f t="shared" si="57"/>
        <v>0</v>
      </c>
      <c r="N69" s="9">
        <v>0</v>
      </c>
      <c r="O69" s="9">
        <v>8</v>
      </c>
      <c r="P69" s="6">
        <f t="shared" si="58"/>
        <v>8</v>
      </c>
      <c r="Q69" s="9">
        <v>0</v>
      </c>
      <c r="R69" s="9">
        <v>0</v>
      </c>
      <c r="S69" s="6">
        <f t="shared" si="59"/>
        <v>0</v>
      </c>
      <c r="T69" s="9">
        <v>0</v>
      </c>
      <c r="U69" s="3">
        <v>0</v>
      </c>
      <c r="V69" s="6">
        <f t="shared" si="60"/>
        <v>0</v>
      </c>
      <c r="W69" s="9">
        <v>0</v>
      </c>
      <c r="X69" s="3">
        <v>0</v>
      </c>
      <c r="Y69" s="6">
        <f t="shared" si="61"/>
        <v>0</v>
      </c>
      <c r="Z69" s="1"/>
    </row>
    <row r="70" spans="1:26" ht="9.75" customHeight="1">
      <c r="A70" s="11">
        <v>19</v>
      </c>
      <c r="B70" s="7">
        <v>17</v>
      </c>
      <c r="C70" s="8" t="s">
        <v>56</v>
      </c>
      <c r="D70" s="56">
        <v>19</v>
      </c>
      <c r="E70" s="41">
        <f t="shared" si="62"/>
        <v>6</v>
      </c>
      <c r="F70" s="7">
        <f t="shared" si="54"/>
        <v>223</v>
      </c>
      <c r="G70" s="7">
        <f t="shared" si="55"/>
        <v>2</v>
      </c>
      <c r="H70" s="9">
        <v>0</v>
      </c>
      <c r="I70" s="9">
        <v>0</v>
      </c>
      <c r="J70" s="6">
        <f t="shared" si="56"/>
        <v>0</v>
      </c>
      <c r="K70" s="7">
        <v>0</v>
      </c>
      <c r="L70" s="7">
        <v>0</v>
      </c>
      <c r="M70" s="6">
        <f t="shared" si="57"/>
        <v>0</v>
      </c>
      <c r="N70" s="9">
        <v>0</v>
      </c>
      <c r="O70" s="9">
        <v>6</v>
      </c>
      <c r="P70" s="6">
        <f t="shared" si="58"/>
        <v>6</v>
      </c>
      <c r="Q70" s="9">
        <v>0</v>
      </c>
      <c r="R70" s="9">
        <v>0</v>
      </c>
      <c r="S70" s="6">
        <f t="shared" si="59"/>
        <v>0</v>
      </c>
      <c r="T70" s="9">
        <v>0</v>
      </c>
      <c r="U70" s="3">
        <v>0</v>
      </c>
      <c r="V70" s="6">
        <f t="shared" si="60"/>
        <v>0</v>
      </c>
      <c r="W70" s="9">
        <v>0</v>
      </c>
      <c r="X70" s="3">
        <v>0</v>
      </c>
      <c r="Y70" s="6">
        <f t="shared" si="61"/>
        <v>0</v>
      </c>
      <c r="Z70" s="1"/>
    </row>
    <row r="71" spans="1:26" ht="9.75" customHeight="1">
      <c r="A71" s="1"/>
      <c r="B71" s="1"/>
      <c r="C71" s="1"/>
      <c r="D71" s="1"/>
      <c r="E71" s="3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9.75" customHeight="1">
      <c r="A72" s="1"/>
      <c r="B72" s="1"/>
      <c r="C72" s="1"/>
      <c r="D72" s="1"/>
      <c r="E72" s="3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9.75" customHeight="1">
      <c r="A73" s="2" t="s">
        <v>59</v>
      </c>
      <c r="B73" s="1"/>
      <c r="C73" s="1"/>
      <c r="D73" s="1"/>
      <c r="E73" s="3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9.75" customHeight="1">
      <c r="A74" s="3"/>
      <c r="B74" s="3"/>
      <c r="C74" s="3"/>
      <c r="D74" s="3"/>
      <c r="E74" s="40"/>
      <c r="F74" s="3"/>
      <c r="G74" s="3"/>
      <c r="H74" s="15" t="s">
        <v>1</v>
      </c>
      <c r="I74" s="16"/>
      <c r="J74" s="17"/>
      <c r="K74" s="15" t="s">
        <v>66</v>
      </c>
      <c r="L74" s="16"/>
      <c r="M74" s="17"/>
      <c r="N74" s="15" t="s">
        <v>2</v>
      </c>
      <c r="O74" s="16"/>
      <c r="P74" s="17"/>
      <c r="Q74" s="15" t="s">
        <v>67</v>
      </c>
      <c r="R74" s="16"/>
      <c r="S74" s="17"/>
      <c r="T74" s="15" t="s">
        <v>68</v>
      </c>
      <c r="U74" s="16"/>
      <c r="V74" s="17"/>
      <c r="W74" s="15" t="s">
        <v>3</v>
      </c>
      <c r="X74" s="16"/>
      <c r="Y74" s="17"/>
      <c r="Z74" s="1"/>
    </row>
    <row r="75" spans="1:26" ht="9.75" customHeight="1">
      <c r="A75" s="5" t="s">
        <v>4</v>
      </c>
      <c r="B75" s="5" t="s">
        <v>5</v>
      </c>
      <c r="C75" s="5" t="s">
        <v>6</v>
      </c>
      <c r="D75" s="5"/>
      <c r="E75" s="47" t="s">
        <v>7</v>
      </c>
      <c r="F75" s="5" t="s">
        <v>8</v>
      </c>
      <c r="G75" s="5" t="s">
        <v>9</v>
      </c>
      <c r="H75" s="5" t="s">
        <v>10</v>
      </c>
      <c r="I75" s="5" t="s">
        <v>11</v>
      </c>
      <c r="J75" s="5" t="s">
        <v>7</v>
      </c>
      <c r="K75" s="5" t="s">
        <v>10</v>
      </c>
      <c r="L75" s="5" t="s">
        <v>11</v>
      </c>
      <c r="M75" s="5" t="s">
        <v>7</v>
      </c>
      <c r="N75" s="5" t="s">
        <v>10</v>
      </c>
      <c r="O75" s="5" t="s">
        <v>11</v>
      </c>
      <c r="P75" s="5" t="s">
        <v>7</v>
      </c>
      <c r="Q75" s="5" t="s">
        <v>10</v>
      </c>
      <c r="R75" s="5" t="s">
        <v>11</v>
      </c>
      <c r="S75" s="5" t="s">
        <v>7</v>
      </c>
      <c r="T75" s="3" t="s">
        <v>10</v>
      </c>
      <c r="U75" s="3" t="s">
        <v>11</v>
      </c>
      <c r="V75" s="3" t="s">
        <v>7</v>
      </c>
      <c r="W75" s="3" t="s">
        <v>10</v>
      </c>
      <c r="X75" s="3" t="s">
        <v>11</v>
      </c>
      <c r="Y75" s="3" t="s">
        <v>7</v>
      </c>
      <c r="Z75" s="1"/>
    </row>
    <row r="76" spans="1:26" ht="9.75" customHeight="1">
      <c r="A76" s="6">
        <v>2</v>
      </c>
      <c r="B76" s="7">
        <v>20</v>
      </c>
      <c r="C76" s="8" t="s">
        <v>61</v>
      </c>
      <c r="D76" s="56">
        <v>1</v>
      </c>
      <c r="E76" s="53">
        <f>J76+M76+P76+S76+V76+Y76</f>
        <v>242</v>
      </c>
      <c r="F76" s="7">
        <f>E$76-E76</f>
        <v>0</v>
      </c>
      <c r="G76" s="7" t="e">
        <f t="shared" ref="G76:G81" si="63">E75-E76</f>
        <v>#VALUE!</v>
      </c>
      <c r="H76" s="7">
        <v>0</v>
      </c>
      <c r="I76" s="7">
        <v>0</v>
      </c>
      <c r="J76" s="6">
        <f t="shared" ref="J76:J81" si="64">H76+I76</f>
        <v>0</v>
      </c>
      <c r="K76" s="9">
        <v>25</v>
      </c>
      <c r="L76" s="9">
        <v>25</v>
      </c>
      <c r="M76" s="6">
        <f t="shared" ref="M76:M81" si="65">K76+L76</f>
        <v>50</v>
      </c>
      <c r="N76" s="9">
        <v>25</v>
      </c>
      <c r="O76" s="9">
        <v>25</v>
      </c>
      <c r="P76" s="6">
        <f t="shared" ref="P76:P81" si="66">N76+O76</f>
        <v>50</v>
      </c>
      <c r="Q76" s="9">
        <v>21</v>
      </c>
      <c r="R76" s="9">
        <v>21</v>
      </c>
      <c r="S76" s="6">
        <f t="shared" ref="S76:S81" si="67">Q76+R76</f>
        <v>42</v>
      </c>
      <c r="T76" s="3">
        <v>25</v>
      </c>
      <c r="U76" s="3">
        <v>25</v>
      </c>
      <c r="V76" s="6">
        <f t="shared" ref="V76:V81" si="68">T76+U76</f>
        <v>50</v>
      </c>
      <c r="W76" s="3">
        <v>25</v>
      </c>
      <c r="X76" s="3">
        <v>25</v>
      </c>
      <c r="Y76" s="6">
        <f t="shared" ref="Y76:Y81" si="69">W76+X76</f>
        <v>50</v>
      </c>
      <c r="Z76" s="1"/>
    </row>
    <row r="77" spans="1:26" ht="9.75" customHeight="1">
      <c r="A77" s="6">
        <v>1</v>
      </c>
      <c r="B77" s="7">
        <v>13</v>
      </c>
      <c r="C77" s="8" t="s">
        <v>60</v>
      </c>
      <c r="D77" s="56">
        <v>2</v>
      </c>
      <c r="E77" s="53">
        <f t="shared" ref="E77:E81" si="70">J77+M77+P77+S77+V77+Y77</f>
        <v>192</v>
      </c>
      <c r="F77" s="7">
        <f t="shared" ref="F77:F81" si="71">E$5-E77</f>
        <v>39</v>
      </c>
      <c r="G77" s="7">
        <f t="shared" si="63"/>
        <v>50</v>
      </c>
      <c r="H77" s="9">
        <v>25</v>
      </c>
      <c r="I77" s="9">
        <v>25</v>
      </c>
      <c r="J77" s="6">
        <f t="shared" si="64"/>
        <v>50</v>
      </c>
      <c r="K77" s="7">
        <v>15</v>
      </c>
      <c r="L77" s="7">
        <v>18</v>
      </c>
      <c r="M77" s="6">
        <f t="shared" si="65"/>
        <v>33</v>
      </c>
      <c r="N77" s="9">
        <v>21</v>
      </c>
      <c r="O77" s="9">
        <v>21</v>
      </c>
      <c r="P77" s="6">
        <f t="shared" si="66"/>
        <v>42</v>
      </c>
      <c r="Q77" s="9">
        <v>25</v>
      </c>
      <c r="R77" s="9">
        <v>0</v>
      </c>
      <c r="S77" s="6">
        <f t="shared" si="67"/>
        <v>25</v>
      </c>
      <c r="T77" s="3">
        <v>21</v>
      </c>
      <c r="U77" s="3">
        <v>21</v>
      </c>
      <c r="V77" s="6">
        <f t="shared" si="68"/>
        <v>42</v>
      </c>
      <c r="W77" s="3">
        <v>0</v>
      </c>
      <c r="X77" s="3">
        <v>0</v>
      </c>
      <c r="Y77" s="6">
        <f t="shared" si="69"/>
        <v>0</v>
      </c>
      <c r="Z77" s="1"/>
    </row>
    <row r="78" spans="1:26" ht="9.75" customHeight="1">
      <c r="A78" s="6">
        <v>3</v>
      </c>
      <c r="B78" s="7">
        <v>15</v>
      </c>
      <c r="C78" s="8" t="s">
        <v>63</v>
      </c>
      <c r="D78" s="56">
        <v>3</v>
      </c>
      <c r="E78" s="53">
        <f t="shared" si="70"/>
        <v>121</v>
      </c>
      <c r="F78" s="7">
        <f t="shared" si="71"/>
        <v>110</v>
      </c>
      <c r="G78" s="7">
        <f t="shared" si="63"/>
        <v>71</v>
      </c>
      <c r="H78" s="7">
        <v>0</v>
      </c>
      <c r="I78" s="7">
        <v>0</v>
      </c>
      <c r="J78" s="6">
        <f t="shared" si="64"/>
        <v>0</v>
      </c>
      <c r="K78" s="7">
        <v>21</v>
      </c>
      <c r="L78" s="7">
        <v>21</v>
      </c>
      <c r="M78" s="6">
        <f t="shared" si="65"/>
        <v>42</v>
      </c>
      <c r="N78" s="7">
        <v>0</v>
      </c>
      <c r="O78" s="7">
        <v>0</v>
      </c>
      <c r="P78" s="6">
        <f t="shared" si="66"/>
        <v>0</v>
      </c>
      <c r="Q78" s="7">
        <v>18</v>
      </c>
      <c r="R78" s="7">
        <v>25</v>
      </c>
      <c r="S78" s="6">
        <f t="shared" si="67"/>
        <v>43</v>
      </c>
      <c r="T78" s="3">
        <v>18</v>
      </c>
      <c r="U78" s="3">
        <v>18</v>
      </c>
      <c r="V78" s="6">
        <f t="shared" si="68"/>
        <v>36</v>
      </c>
      <c r="W78" s="3">
        <v>0</v>
      </c>
      <c r="X78" s="3">
        <v>0</v>
      </c>
      <c r="Y78" s="6">
        <f t="shared" si="69"/>
        <v>0</v>
      </c>
      <c r="Z78" s="1"/>
    </row>
    <row r="79" spans="1:26" ht="9.75" customHeight="1">
      <c r="A79" s="6">
        <v>4</v>
      </c>
      <c r="B79" s="7">
        <v>197</v>
      </c>
      <c r="C79" s="8" t="s">
        <v>62</v>
      </c>
      <c r="D79" s="56">
        <v>4</v>
      </c>
      <c r="E79" s="41">
        <f t="shared" si="70"/>
        <v>36</v>
      </c>
      <c r="F79" s="7">
        <f t="shared" si="71"/>
        <v>195</v>
      </c>
      <c r="G79" s="7">
        <f t="shared" si="63"/>
        <v>85</v>
      </c>
      <c r="H79" s="9">
        <v>0</v>
      </c>
      <c r="I79" s="9">
        <v>0</v>
      </c>
      <c r="J79" s="6">
        <f t="shared" si="64"/>
        <v>0</v>
      </c>
      <c r="K79" s="7">
        <v>0</v>
      </c>
      <c r="L79" s="7">
        <v>0</v>
      </c>
      <c r="M79" s="6">
        <f t="shared" si="65"/>
        <v>0</v>
      </c>
      <c r="N79" s="7">
        <v>18</v>
      </c>
      <c r="O79" s="7">
        <v>18</v>
      </c>
      <c r="P79" s="6">
        <f t="shared" si="66"/>
        <v>36</v>
      </c>
      <c r="Q79" s="7">
        <v>0</v>
      </c>
      <c r="R79" s="7">
        <v>0</v>
      </c>
      <c r="S79" s="6">
        <f t="shared" si="67"/>
        <v>0</v>
      </c>
      <c r="T79" s="3">
        <v>0</v>
      </c>
      <c r="U79" s="3">
        <v>0</v>
      </c>
      <c r="V79" s="6">
        <f t="shared" si="68"/>
        <v>0</v>
      </c>
      <c r="W79" s="3">
        <v>0</v>
      </c>
      <c r="X79" s="3">
        <v>0</v>
      </c>
      <c r="Y79" s="6">
        <f t="shared" si="69"/>
        <v>0</v>
      </c>
      <c r="Z79" s="1"/>
    </row>
    <row r="80" spans="1:26" ht="9.75" customHeight="1">
      <c r="A80" s="6">
        <v>5</v>
      </c>
      <c r="B80" s="7">
        <v>451</v>
      </c>
      <c r="C80" s="8" t="s">
        <v>64</v>
      </c>
      <c r="D80" s="56">
        <v>5</v>
      </c>
      <c r="E80" s="41">
        <f t="shared" si="70"/>
        <v>33</v>
      </c>
      <c r="F80" s="7">
        <f t="shared" si="71"/>
        <v>198</v>
      </c>
      <c r="G80" s="7">
        <f t="shared" si="63"/>
        <v>3</v>
      </c>
      <c r="H80" s="7">
        <v>0</v>
      </c>
      <c r="I80" s="7">
        <v>0</v>
      </c>
      <c r="J80" s="6">
        <f t="shared" si="64"/>
        <v>0</v>
      </c>
      <c r="K80" s="7">
        <v>18</v>
      </c>
      <c r="L80" s="7">
        <v>15</v>
      </c>
      <c r="M80" s="6">
        <f t="shared" si="65"/>
        <v>33</v>
      </c>
      <c r="N80" s="7">
        <v>0</v>
      </c>
      <c r="O80" s="7">
        <v>0</v>
      </c>
      <c r="P80" s="6">
        <f t="shared" si="66"/>
        <v>0</v>
      </c>
      <c r="Q80" s="7">
        <v>0</v>
      </c>
      <c r="R80" s="7">
        <v>0</v>
      </c>
      <c r="S80" s="6">
        <f t="shared" si="67"/>
        <v>0</v>
      </c>
      <c r="T80" s="3">
        <v>0</v>
      </c>
      <c r="U80" s="3">
        <v>0</v>
      </c>
      <c r="V80" s="6">
        <f t="shared" si="68"/>
        <v>0</v>
      </c>
      <c r="W80" s="3">
        <v>0</v>
      </c>
      <c r="X80" s="3">
        <v>0</v>
      </c>
      <c r="Y80" s="6">
        <f t="shared" si="69"/>
        <v>0</v>
      </c>
      <c r="Z80" s="1"/>
    </row>
    <row r="81" spans="1:26" ht="9.75" customHeight="1">
      <c r="A81" s="6">
        <v>6</v>
      </c>
      <c r="B81" s="7">
        <v>41</v>
      </c>
      <c r="C81" s="8" t="s">
        <v>65</v>
      </c>
      <c r="D81" s="56">
        <v>6</v>
      </c>
      <c r="E81" s="41">
        <f t="shared" si="70"/>
        <v>13</v>
      </c>
      <c r="F81" s="7">
        <f t="shared" si="71"/>
        <v>218</v>
      </c>
      <c r="G81" s="7">
        <f t="shared" si="63"/>
        <v>20</v>
      </c>
      <c r="H81" s="9">
        <v>0</v>
      </c>
      <c r="I81" s="9">
        <v>0</v>
      </c>
      <c r="J81" s="6">
        <f t="shared" si="64"/>
        <v>0</v>
      </c>
      <c r="K81" s="7">
        <v>0</v>
      </c>
      <c r="L81" s="7">
        <v>13</v>
      </c>
      <c r="M81" s="6">
        <f t="shared" si="65"/>
        <v>13</v>
      </c>
      <c r="N81" s="7">
        <v>0</v>
      </c>
      <c r="O81" s="7">
        <v>0</v>
      </c>
      <c r="P81" s="6">
        <f t="shared" si="66"/>
        <v>0</v>
      </c>
      <c r="Q81" s="9">
        <v>0</v>
      </c>
      <c r="R81" s="9">
        <v>0</v>
      </c>
      <c r="S81" s="6">
        <f t="shared" si="67"/>
        <v>0</v>
      </c>
      <c r="T81" s="3">
        <v>0</v>
      </c>
      <c r="U81" s="3">
        <v>0</v>
      </c>
      <c r="V81" s="6">
        <f t="shared" si="68"/>
        <v>0</v>
      </c>
      <c r="W81" s="3">
        <v>0</v>
      </c>
      <c r="X81" s="3">
        <v>0</v>
      </c>
      <c r="Y81" s="6">
        <f t="shared" si="69"/>
        <v>0</v>
      </c>
      <c r="Z81" s="1"/>
    </row>
    <row r="82" spans="1:26" ht="9.75" customHeight="1">
      <c r="A82" s="1"/>
      <c r="B82" s="1"/>
      <c r="C82" s="1"/>
      <c r="D82" s="1"/>
      <c r="E82" s="3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9.75" customHeight="1">
      <c r="A83" s="1"/>
      <c r="B83" s="1"/>
      <c r="C83" s="1"/>
      <c r="D83" s="1"/>
      <c r="E83" s="3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9.75" hidden="1" customHeight="1">
      <c r="A84" s="2" t="s">
        <v>72</v>
      </c>
      <c r="B84" s="1"/>
      <c r="C84" s="1"/>
      <c r="D84" s="1"/>
      <c r="E84" s="3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9.75" hidden="1" customHeight="1">
      <c r="A85" s="3"/>
      <c r="B85" s="3"/>
      <c r="C85" s="3"/>
      <c r="D85" s="3"/>
      <c r="E85" s="40"/>
      <c r="F85" s="3"/>
      <c r="G85" s="3"/>
      <c r="H85" s="15" t="s">
        <v>1</v>
      </c>
      <c r="I85" s="16"/>
      <c r="J85" s="17"/>
      <c r="K85" s="15" t="s">
        <v>66</v>
      </c>
      <c r="L85" s="16"/>
      <c r="M85" s="17"/>
      <c r="N85" s="15" t="s">
        <v>2</v>
      </c>
      <c r="O85" s="16"/>
      <c r="P85" s="17"/>
      <c r="Q85" s="15" t="s">
        <v>67</v>
      </c>
      <c r="R85" s="16"/>
      <c r="S85" s="17"/>
      <c r="T85" s="15" t="s">
        <v>68</v>
      </c>
      <c r="U85" s="16"/>
      <c r="V85" s="17"/>
      <c r="W85" s="15" t="s">
        <v>3</v>
      </c>
      <c r="X85" s="16"/>
      <c r="Y85" s="17"/>
      <c r="Z85" s="1"/>
    </row>
    <row r="86" spans="1:26" ht="9.75" hidden="1" customHeight="1">
      <c r="A86" s="5" t="s">
        <v>4</v>
      </c>
      <c r="B86" s="5" t="s">
        <v>5</v>
      </c>
      <c r="C86" s="5" t="s">
        <v>6</v>
      </c>
      <c r="D86" s="5"/>
      <c r="E86" s="47" t="s">
        <v>7</v>
      </c>
      <c r="F86" s="5" t="s">
        <v>8</v>
      </c>
      <c r="G86" s="5" t="s">
        <v>9</v>
      </c>
      <c r="H86" s="5" t="s">
        <v>10</v>
      </c>
      <c r="I86" s="5" t="s">
        <v>11</v>
      </c>
      <c r="J86" s="5" t="s">
        <v>7</v>
      </c>
      <c r="K86" s="5" t="s">
        <v>10</v>
      </c>
      <c r="L86" s="5" t="s">
        <v>11</v>
      </c>
      <c r="M86" s="5" t="s">
        <v>7</v>
      </c>
      <c r="N86" s="5" t="s">
        <v>10</v>
      </c>
      <c r="O86" s="5" t="s">
        <v>11</v>
      </c>
      <c r="P86" s="5" t="s">
        <v>7</v>
      </c>
      <c r="Q86" s="5" t="s">
        <v>10</v>
      </c>
      <c r="R86" s="5" t="s">
        <v>11</v>
      </c>
      <c r="S86" s="5" t="s">
        <v>7</v>
      </c>
      <c r="T86" s="3" t="s">
        <v>10</v>
      </c>
      <c r="U86" s="3" t="s">
        <v>11</v>
      </c>
      <c r="V86" s="3" t="s">
        <v>7</v>
      </c>
      <c r="W86" s="3" t="s">
        <v>10</v>
      </c>
      <c r="X86" s="3" t="s">
        <v>11</v>
      </c>
      <c r="Y86" s="3" t="s">
        <v>7</v>
      </c>
      <c r="Z86" s="1"/>
    </row>
    <row r="87" spans="1:26" ht="9.75" hidden="1" customHeight="1">
      <c r="A87" s="5">
        <v>1</v>
      </c>
      <c r="B87" s="5">
        <v>215</v>
      </c>
      <c r="C87" s="5" t="s">
        <v>73</v>
      </c>
      <c r="D87" s="5"/>
      <c r="E87" s="41">
        <f t="shared" ref="E87:E93" si="72">J87+M87+P87+S87+V87</f>
        <v>50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3">
        <v>25</v>
      </c>
      <c r="U87" s="3">
        <v>25</v>
      </c>
      <c r="V87" s="6">
        <f t="shared" ref="V87:V93" si="73">T87+U87</f>
        <v>50</v>
      </c>
      <c r="W87" s="3"/>
      <c r="X87" s="3"/>
      <c r="Y87" s="3"/>
      <c r="Z87" s="1"/>
    </row>
    <row r="88" spans="1:26" ht="9.75" hidden="1" customHeight="1">
      <c r="A88" s="6">
        <v>1</v>
      </c>
      <c r="B88" s="7">
        <v>20</v>
      </c>
      <c r="C88" s="8" t="s">
        <v>74</v>
      </c>
      <c r="D88" s="8"/>
      <c r="E88" s="41">
        <f t="shared" si="72"/>
        <v>46</v>
      </c>
      <c r="F88" s="7">
        <f t="shared" ref="F88:F93" si="74">E$88-E88</f>
        <v>0</v>
      </c>
      <c r="G88" s="7" t="e">
        <f>E86-E88</f>
        <v>#VALUE!</v>
      </c>
      <c r="H88" s="7"/>
      <c r="I88" s="7"/>
      <c r="J88" s="6">
        <f t="shared" ref="J88:J93" si="75">H88+I88</f>
        <v>0</v>
      </c>
      <c r="K88" s="9"/>
      <c r="L88" s="9"/>
      <c r="M88" s="6">
        <f t="shared" ref="M88:M93" si="76">K88+L88</f>
        <v>0</v>
      </c>
      <c r="N88" s="9"/>
      <c r="O88" s="9"/>
      <c r="P88" s="6">
        <f t="shared" ref="P88:P93" si="77">N88+O88</f>
        <v>0</v>
      </c>
      <c r="Q88" s="9">
        <v>21</v>
      </c>
      <c r="R88" s="9">
        <v>25</v>
      </c>
      <c r="S88" s="6">
        <f t="shared" ref="S88:S93" si="78">Q88+R88</f>
        <v>46</v>
      </c>
      <c r="T88" s="3">
        <v>0</v>
      </c>
      <c r="U88" s="3">
        <v>0</v>
      </c>
      <c r="V88" s="6">
        <f t="shared" si="73"/>
        <v>0</v>
      </c>
      <c r="W88" s="3"/>
      <c r="X88" s="3"/>
      <c r="Y88" s="6">
        <f t="shared" ref="Y88:Y93" si="79">W88+X88</f>
        <v>0</v>
      </c>
      <c r="Z88" s="1"/>
    </row>
    <row r="89" spans="1:26" ht="9.75" hidden="1" customHeight="1">
      <c r="A89" s="6">
        <v>2</v>
      </c>
      <c r="B89" s="7">
        <v>13</v>
      </c>
      <c r="C89" s="8" t="s">
        <v>57</v>
      </c>
      <c r="D89" s="8"/>
      <c r="E89" s="41">
        <f t="shared" si="72"/>
        <v>46</v>
      </c>
      <c r="F89" s="7">
        <f t="shared" si="74"/>
        <v>0</v>
      </c>
      <c r="G89" s="7">
        <f t="shared" ref="G89:G93" si="80">E88-E89</f>
        <v>0</v>
      </c>
      <c r="H89" s="9"/>
      <c r="I89" s="9"/>
      <c r="J89" s="6">
        <f t="shared" si="75"/>
        <v>0</v>
      </c>
      <c r="K89" s="7"/>
      <c r="L89" s="7"/>
      <c r="M89" s="6">
        <f t="shared" si="76"/>
        <v>0</v>
      </c>
      <c r="N89" s="9"/>
      <c r="O89" s="9"/>
      <c r="P89" s="6">
        <f t="shared" si="77"/>
        <v>0</v>
      </c>
      <c r="Q89" s="9">
        <v>25</v>
      </c>
      <c r="R89" s="9">
        <v>21</v>
      </c>
      <c r="S89" s="6">
        <f t="shared" si="78"/>
        <v>46</v>
      </c>
      <c r="T89" s="3">
        <v>0</v>
      </c>
      <c r="U89" s="3">
        <v>0</v>
      </c>
      <c r="V89" s="6">
        <f t="shared" si="73"/>
        <v>0</v>
      </c>
      <c r="W89" s="3"/>
      <c r="X89" s="3"/>
      <c r="Y89" s="6">
        <f t="shared" si="79"/>
        <v>0</v>
      </c>
      <c r="Z89" s="1"/>
    </row>
    <row r="90" spans="1:26" ht="9.75" hidden="1" customHeight="1">
      <c r="A90" s="6">
        <v>3</v>
      </c>
      <c r="B90" s="7">
        <v>15</v>
      </c>
      <c r="C90" s="8" t="s">
        <v>75</v>
      </c>
      <c r="D90" s="8"/>
      <c r="E90" s="41">
        <f t="shared" si="72"/>
        <v>33</v>
      </c>
      <c r="F90" s="7">
        <f t="shared" si="74"/>
        <v>13</v>
      </c>
      <c r="G90" s="7">
        <f t="shared" si="80"/>
        <v>13</v>
      </c>
      <c r="H90" s="7"/>
      <c r="I90" s="7"/>
      <c r="J90" s="6">
        <f t="shared" si="75"/>
        <v>0</v>
      </c>
      <c r="K90" s="7"/>
      <c r="L90" s="7"/>
      <c r="M90" s="6">
        <f t="shared" si="76"/>
        <v>0</v>
      </c>
      <c r="N90" s="7"/>
      <c r="O90" s="7"/>
      <c r="P90" s="6">
        <f t="shared" si="77"/>
        <v>0</v>
      </c>
      <c r="Q90" s="7">
        <v>18</v>
      </c>
      <c r="R90" s="7">
        <v>15</v>
      </c>
      <c r="S90" s="6">
        <f t="shared" si="78"/>
        <v>33</v>
      </c>
      <c r="T90" s="3">
        <v>0</v>
      </c>
      <c r="U90" s="3">
        <v>0</v>
      </c>
      <c r="V90" s="6">
        <f t="shared" si="73"/>
        <v>0</v>
      </c>
      <c r="W90" s="3"/>
      <c r="X90" s="3"/>
      <c r="Y90" s="6">
        <f t="shared" si="79"/>
        <v>0</v>
      </c>
      <c r="Z90" s="1"/>
    </row>
    <row r="91" spans="1:26" ht="9.75" hidden="1" customHeight="1">
      <c r="A91" s="6">
        <v>4</v>
      </c>
      <c r="B91" s="7">
        <v>451</v>
      </c>
      <c r="C91" s="8" t="s">
        <v>76</v>
      </c>
      <c r="D91" s="8"/>
      <c r="E91" s="41">
        <f t="shared" si="72"/>
        <v>31</v>
      </c>
      <c r="F91" s="7">
        <f t="shared" si="74"/>
        <v>15</v>
      </c>
      <c r="G91" s="7">
        <f t="shared" si="80"/>
        <v>2</v>
      </c>
      <c r="H91" s="7"/>
      <c r="I91" s="7"/>
      <c r="J91" s="6">
        <f t="shared" si="75"/>
        <v>0</v>
      </c>
      <c r="K91" s="7"/>
      <c r="L91" s="7"/>
      <c r="M91" s="6">
        <f t="shared" si="76"/>
        <v>0</v>
      </c>
      <c r="N91" s="7"/>
      <c r="O91" s="7"/>
      <c r="P91" s="6">
        <f t="shared" si="77"/>
        <v>0</v>
      </c>
      <c r="Q91" s="7">
        <v>13</v>
      </c>
      <c r="R91" s="7">
        <v>18</v>
      </c>
      <c r="S91" s="6">
        <f t="shared" si="78"/>
        <v>31</v>
      </c>
      <c r="T91" s="3">
        <v>0</v>
      </c>
      <c r="U91" s="3">
        <v>0</v>
      </c>
      <c r="V91" s="6">
        <f t="shared" si="73"/>
        <v>0</v>
      </c>
      <c r="W91" s="3"/>
      <c r="X91" s="3"/>
      <c r="Y91" s="6">
        <f t="shared" si="79"/>
        <v>0</v>
      </c>
      <c r="Z91" s="1"/>
    </row>
    <row r="92" spans="1:26" ht="9.75" hidden="1" customHeight="1">
      <c r="A92" s="6">
        <v>5</v>
      </c>
      <c r="B92" s="7">
        <v>197</v>
      </c>
      <c r="C92" s="8" t="s">
        <v>77</v>
      </c>
      <c r="D92" s="8"/>
      <c r="E92" s="41">
        <f t="shared" si="72"/>
        <v>28</v>
      </c>
      <c r="F92" s="7">
        <f t="shared" si="74"/>
        <v>18</v>
      </c>
      <c r="G92" s="7">
        <f t="shared" si="80"/>
        <v>3</v>
      </c>
      <c r="H92" s="9"/>
      <c r="I92" s="9"/>
      <c r="J92" s="6">
        <f t="shared" si="75"/>
        <v>0</v>
      </c>
      <c r="K92" s="7"/>
      <c r="L92" s="7"/>
      <c r="M92" s="6">
        <f t="shared" si="76"/>
        <v>0</v>
      </c>
      <c r="N92" s="7"/>
      <c r="O92" s="7"/>
      <c r="P92" s="6">
        <f t="shared" si="77"/>
        <v>0</v>
      </c>
      <c r="Q92" s="7">
        <v>15</v>
      </c>
      <c r="R92" s="7">
        <v>13</v>
      </c>
      <c r="S92" s="6">
        <f t="shared" si="78"/>
        <v>28</v>
      </c>
      <c r="T92" s="3">
        <v>0</v>
      </c>
      <c r="U92" s="3">
        <v>0</v>
      </c>
      <c r="V92" s="6">
        <f t="shared" si="73"/>
        <v>0</v>
      </c>
      <c r="W92" s="3"/>
      <c r="X92" s="3"/>
      <c r="Y92" s="6">
        <f t="shared" si="79"/>
        <v>0</v>
      </c>
      <c r="Z92" s="1"/>
    </row>
    <row r="93" spans="1:26" ht="9.75" hidden="1" customHeight="1">
      <c r="A93" s="6">
        <v>6</v>
      </c>
      <c r="B93" s="7">
        <v>41</v>
      </c>
      <c r="C93" s="8" t="s">
        <v>78</v>
      </c>
      <c r="D93" s="8"/>
      <c r="E93" s="41">
        <f t="shared" si="72"/>
        <v>22</v>
      </c>
      <c r="F93" s="7">
        <f t="shared" si="74"/>
        <v>24</v>
      </c>
      <c r="G93" s="7">
        <f t="shared" si="80"/>
        <v>6</v>
      </c>
      <c r="H93" s="9"/>
      <c r="I93" s="9"/>
      <c r="J93" s="6">
        <f t="shared" si="75"/>
        <v>0</v>
      </c>
      <c r="K93" s="7"/>
      <c r="L93" s="7"/>
      <c r="M93" s="6">
        <f t="shared" si="76"/>
        <v>0</v>
      </c>
      <c r="N93" s="7"/>
      <c r="O93" s="7"/>
      <c r="P93" s="6">
        <f t="shared" si="77"/>
        <v>0</v>
      </c>
      <c r="Q93" s="9">
        <v>11</v>
      </c>
      <c r="R93" s="9">
        <v>11</v>
      </c>
      <c r="S93" s="6">
        <f t="shared" si="78"/>
        <v>22</v>
      </c>
      <c r="T93" s="3">
        <v>0</v>
      </c>
      <c r="U93" s="3">
        <v>0</v>
      </c>
      <c r="V93" s="6">
        <f t="shared" si="73"/>
        <v>0</v>
      </c>
      <c r="W93" s="3"/>
      <c r="X93" s="3"/>
      <c r="Y93" s="6">
        <f t="shared" si="79"/>
        <v>0</v>
      </c>
      <c r="Z93" s="1"/>
    </row>
    <row r="94" spans="1:26" ht="9.75" customHeight="1">
      <c r="A94" s="1"/>
      <c r="B94" s="1"/>
      <c r="C94" s="1"/>
      <c r="D94" s="1"/>
      <c r="E94" s="3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9.75" customHeight="1">
      <c r="A95" s="1"/>
      <c r="B95" s="1"/>
      <c r="C95" s="1"/>
      <c r="D95" s="1"/>
      <c r="E95" s="3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9.75" customHeight="1">
      <c r="A96" s="1"/>
      <c r="B96" s="1"/>
      <c r="C96" s="1"/>
      <c r="D96" s="1"/>
      <c r="E96" s="3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9.75" customHeight="1">
      <c r="A97" s="1"/>
      <c r="B97" s="1"/>
      <c r="C97" s="1"/>
      <c r="D97" s="1"/>
      <c r="E97" s="3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9.75" customHeight="1">
      <c r="A98" s="1"/>
      <c r="B98" s="1"/>
      <c r="C98" s="1"/>
      <c r="D98" s="1"/>
      <c r="E98" s="3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9.75" customHeight="1">
      <c r="A99" s="1"/>
      <c r="B99" s="1"/>
      <c r="C99" s="1"/>
      <c r="D99" s="1"/>
      <c r="E99" s="3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9.75" customHeight="1">
      <c r="A100" s="1"/>
      <c r="B100" s="1"/>
      <c r="C100" s="1"/>
      <c r="D100" s="1"/>
      <c r="E100" s="3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9.75" customHeight="1">
      <c r="A101" s="1"/>
      <c r="B101" s="1"/>
      <c r="C101" s="1"/>
      <c r="D101" s="1"/>
      <c r="E101" s="3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</sheetData>
  <mergeCells count="42">
    <mergeCell ref="Q3:S3"/>
    <mergeCell ref="W3:Y3"/>
    <mergeCell ref="T3:V3"/>
    <mergeCell ref="H19:J19"/>
    <mergeCell ref="K19:M19"/>
    <mergeCell ref="N3:P3"/>
    <mergeCell ref="W19:Y19"/>
    <mergeCell ref="N19:P19"/>
    <mergeCell ref="Q19:S19"/>
    <mergeCell ref="T19:V19"/>
    <mergeCell ref="W85:Y85"/>
    <mergeCell ref="H85:J85"/>
    <mergeCell ref="K85:M85"/>
    <mergeCell ref="N85:P85"/>
    <mergeCell ref="Q85:S85"/>
    <mergeCell ref="T85:V85"/>
    <mergeCell ref="K42:M42"/>
    <mergeCell ref="H50:J50"/>
    <mergeCell ref="K50:M50"/>
    <mergeCell ref="H74:J74"/>
    <mergeCell ref="H3:J3"/>
    <mergeCell ref="K3:M3"/>
    <mergeCell ref="H42:J42"/>
    <mergeCell ref="K74:M74"/>
    <mergeCell ref="K34:M34"/>
    <mergeCell ref="H34:J34"/>
    <mergeCell ref="W34:Y34"/>
    <mergeCell ref="N34:P34"/>
    <mergeCell ref="Q34:S34"/>
    <mergeCell ref="T34:V34"/>
    <mergeCell ref="W74:Y74"/>
    <mergeCell ref="T74:V74"/>
    <mergeCell ref="N42:P42"/>
    <mergeCell ref="Q42:S42"/>
    <mergeCell ref="N50:P50"/>
    <mergeCell ref="Q50:S50"/>
    <mergeCell ref="W42:Y42"/>
    <mergeCell ref="W50:Y50"/>
    <mergeCell ref="T42:V42"/>
    <mergeCell ref="T50:V50"/>
    <mergeCell ref="N74:P74"/>
    <mergeCell ref="Q74:S7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LATVIAN</vt:lpstr>
      <vt:lpstr>LITHUANIAN</vt:lpstr>
      <vt:lpstr>BALTIC WINTER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Softplicity</dc:creator>
  <cp:lastModifiedBy>Microsoft Office User</cp:lastModifiedBy>
  <cp:lastPrinted>2020-02-09T11:56:33Z</cp:lastPrinted>
  <dcterms:created xsi:type="dcterms:W3CDTF">2019-08-13T14:28:25Z</dcterms:created>
  <dcterms:modified xsi:type="dcterms:W3CDTF">2020-02-23T20:09:25Z</dcterms:modified>
</cp:coreProperties>
</file>